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ЛОДЕЖКА\документы 2018\МП БЖД\программа 2019-2021\изменения декабрь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I20" i="1"/>
  <c r="J20" i="1"/>
  <c r="J17" i="1" s="1"/>
  <c r="J16" i="1" s="1"/>
  <c r="K20" i="1"/>
  <c r="D20" i="1"/>
  <c r="E21" i="1"/>
  <c r="F21" i="1"/>
  <c r="G21" i="1"/>
  <c r="I21" i="1"/>
  <c r="J21" i="1"/>
  <c r="K21" i="1"/>
  <c r="D21" i="1"/>
  <c r="E19" i="1"/>
  <c r="F19" i="1"/>
  <c r="C19" i="1" s="1"/>
  <c r="G19" i="1"/>
  <c r="H19" i="1"/>
  <c r="I19" i="1"/>
  <c r="J19" i="1"/>
  <c r="K19" i="1"/>
  <c r="D19" i="1"/>
  <c r="E18" i="1"/>
  <c r="F18" i="1"/>
  <c r="G18" i="1"/>
  <c r="H18" i="1"/>
  <c r="I18" i="1"/>
  <c r="J18" i="1"/>
  <c r="K18" i="1"/>
  <c r="D18" i="1"/>
  <c r="E17" i="1"/>
  <c r="E16" i="1" s="1"/>
  <c r="G17" i="1"/>
  <c r="G16" i="1" s="1"/>
  <c r="I17" i="1"/>
  <c r="I16" i="1" s="1"/>
  <c r="K17" i="1"/>
  <c r="K16" i="1" s="1"/>
  <c r="D17" i="1"/>
  <c r="D16" i="1" s="1"/>
  <c r="C34" i="1"/>
  <c r="C37" i="1"/>
  <c r="C31" i="1" s="1"/>
  <c r="C47" i="1"/>
  <c r="C52" i="1"/>
  <c r="C56" i="1"/>
  <c r="K63" i="1"/>
  <c r="C63" i="1"/>
  <c r="C65" i="1"/>
  <c r="F17" i="1" l="1"/>
  <c r="F16" i="1" s="1"/>
  <c r="C18" i="1"/>
  <c r="J30" i="1"/>
  <c r="K30" i="1"/>
  <c r="I30" i="1"/>
  <c r="J31" i="1"/>
  <c r="K31" i="1"/>
  <c r="K23" i="1" s="1"/>
  <c r="I31" i="1"/>
  <c r="K32" i="1"/>
  <c r="K35" i="1"/>
  <c r="K39" i="1"/>
  <c r="K42" i="1"/>
  <c r="G46" i="1"/>
  <c r="K46" i="1"/>
  <c r="K47" i="1"/>
  <c r="K40" i="1" s="1"/>
  <c r="K48" i="1"/>
  <c r="K56" i="1"/>
  <c r="K54" i="1" s="1"/>
  <c r="K58" i="1"/>
  <c r="K62" i="1"/>
  <c r="K64" i="1"/>
  <c r="K26" i="1"/>
  <c r="K24" i="1" l="1"/>
  <c r="C28" i="1"/>
  <c r="C35" i="1"/>
  <c r="C48" i="1"/>
  <c r="C60" i="1"/>
  <c r="C64" i="1"/>
  <c r="D26" i="1"/>
  <c r="E26" i="1"/>
  <c r="F26" i="1"/>
  <c r="G26" i="1"/>
  <c r="H26" i="1"/>
  <c r="I26" i="1"/>
  <c r="J26" i="1"/>
  <c r="C26" i="1"/>
  <c r="D32" i="1"/>
  <c r="E32" i="1"/>
  <c r="F32" i="1"/>
  <c r="G32" i="1"/>
  <c r="H32" i="1"/>
  <c r="I32" i="1"/>
  <c r="J32" i="1"/>
  <c r="C32" i="1"/>
  <c r="D35" i="1"/>
  <c r="E35" i="1"/>
  <c r="F35" i="1"/>
  <c r="G35" i="1"/>
  <c r="H35" i="1"/>
  <c r="I35" i="1"/>
  <c r="J35" i="1"/>
  <c r="D42" i="1"/>
  <c r="E42" i="1"/>
  <c r="F42" i="1"/>
  <c r="G42" i="1"/>
  <c r="H42" i="1"/>
  <c r="I42" i="1"/>
  <c r="J42" i="1"/>
  <c r="C42" i="1"/>
  <c r="D58" i="1"/>
  <c r="E58" i="1"/>
  <c r="F58" i="1"/>
  <c r="G58" i="1"/>
  <c r="H58" i="1"/>
  <c r="I58" i="1"/>
  <c r="J58" i="1"/>
  <c r="C58" i="1"/>
  <c r="D64" i="1"/>
  <c r="E64" i="1"/>
  <c r="F64" i="1"/>
  <c r="G64" i="1"/>
  <c r="H64" i="1"/>
  <c r="I64" i="1"/>
  <c r="J64" i="1"/>
  <c r="D63" i="1"/>
  <c r="E63" i="1"/>
  <c r="E62" i="1" s="1"/>
  <c r="F63" i="1"/>
  <c r="G63" i="1"/>
  <c r="G62" i="1" s="1"/>
  <c r="H63" i="1"/>
  <c r="I63" i="1"/>
  <c r="J63" i="1"/>
  <c r="D62" i="1"/>
  <c r="F62" i="1"/>
  <c r="I62" i="1"/>
  <c r="J62" i="1"/>
  <c r="D56" i="1"/>
  <c r="F56" i="1"/>
  <c r="I56" i="1"/>
  <c r="J56" i="1"/>
  <c r="D54" i="1"/>
  <c r="F54" i="1"/>
  <c r="I54" i="1"/>
  <c r="J54" i="1"/>
  <c r="D48" i="1"/>
  <c r="E48" i="1"/>
  <c r="F48" i="1"/>
  <c r="G48" i="1"/>
  <c r="H48" i="1"/>
  <c r="I48" i="1"/>
  <c r="J48" i="1"/>
  <c r="D47" i="1"/>
  <c r="D40" i="1" s="1"/>
  <c r="E47" i="1"/>
  <c r="E40" i="1" s="1"/>
  <c r="F47" i="1"/>
  <c r="F40" i="1" s="1"/>
  <c r="G47" i="1"/>
  <c r="H47" i="1"/>
  <c r="H40" i="1" s="1"/>
  <c r="I47" i="1"/>
  <c r="J47" i="1"/>
  <c r="F39" i="1"/>
  <c r="D46" i="1"/>
  <c r="E46" i="1"/>
  <c r="F46" i="1"/>
  <c r="H46" i="1"/>
  <c r="I46" i="1"/>
  <c r="J46" i="1"/>
  <c r="D39" i="1"/>
  <c r="E39" i="1"/>
  <c r="H39" i="1"/>
  <c r="D31" i="1"/>
  <c r="D23" i="1" s="1"/>
  <c r="E31" i="1"/>
  <c r="F31" i="1"/>
  <c r="F23" i="1" s="1"/>
  <c r="G31" i="1"/>
  <c r="G23" i="1" s="1"/>
  <c r="H31" i="1"/>
  <c r="J23" i="1"/>
  <c r="E24" i="1"/>
  <c r="G24" i="1"/>
  <c r="I24" i="1"/>
  <c r="E23" i="1"/>
  <c r="I23" i="1"/>
  <c r="H23" i="1" l="1"/>
  <c r="H21" i="1"/>
  <c r="F24" i="1"/>
  <c r="D24" i="1"/>
  <c r="G56" i="1"/>
  <c r="G54" i="1" s="1"/>
  <c r="E56" i="1"/>
  <c r="E54" i="1" s="1"/>
  <c r="J24" i="1"/>
  <c r="I39" i="1"/>
  <c r="I40" i="1"/>
  <c r="J39" i="1"/>
  <c r="J40" i="1"/>
  <c r="H24" i="1"/>
  <c r="C24" i="1"/>
  <c r="C62" i="1"/>
  <c r="C54" i="1"/>
  <c r="H56" i="1"/>
  <c r="H54" i="1" s="1"/>
  <c r="H62" i="1"/>
  <c r="G39" i="1"/>
  <c r="G40" i="1"/>
  <c r="C46" i="1"/>
  <c r="C40" i="1"/>
  <c r="H20" i="1" l="1"/>
  <c r="C21" i="1"/>
  <c r="C23" i="1"/>
  <c r="C39" i="1"/>
  <c r="H17" i="1" l="1"/>
  <c r="H16" i="1" s="1"/>
  <c r="C16" i="1" s="1"/>
  <c r="C20" i="1"/>
  <c r="C17" i="1" s="1"/>
</calcChain>
</file>

<file path=xl/sharedStrings.xml><?xml version="1.0" encoding="utf-8"?>
<sst xmlns="http://schemas.openxmlformats.org/spreadsheetml/2006/main" count="67" uniqueCount="34">
  <si>
    <t>№ строки</t>
  </si>
  <si>
    <t>Наименование мероприятия/ Источники расходов на финансирования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</si>
  <si>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</si>
  <si>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</si>
  <si>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</si>
  <si>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1.</t>
  </si>
  <si>
    <t>ВСЕГО по муниципальной программе, в том числе:</t>
  </si>
  <si>
    <t>*</t>
  </si>
  <si>
    <t>2.</t>
  </si>
  <si>
    <t>местный бюджет</t>
  </si>
  <si>
    <t>3.</t>
  </si>
  <si>
    <t>Капитальные вложения</t>
  </si>
  <si>
    <t>4.</t>
  </si>
  <si>
    <t>Прочие нужды</t>
  </si>
  <si>
    <t>Подпрограмма 1: «Профилактика экстремизма и терроризма на территории Североуральского городского округа»</t>
  </si>
  <si>
    <t>Всего по подпрограмме 1, в том числе:</t>
  </si>
  <si>
    <t>1. Капитальные вложения</t>
  </si>
  <si>
    <t>2. Прочие нужды</t>
  </si>
  <si>
    <t>Всего по направлению «Прочие нужды», всего, в том числе:</t>
  </si>
  <si>
    <t>Мероприятие 1, Реализация мероприятий по обеспечению безопасности граждан, профилактике экстремизма и терроризма, а также  минимизация и ликвидация последствий его проявления на территории Североуральского городского округа (по отдельному плану)</t>
  </si>
  <si>
    <t>4, 6, 8, 9</t>
  </si>
  <si>
    <t xml:space="preserve"> </t>
  </si>
  <si>
    <t>Подпрограмма 2: «Предупреждение распространения заболевания, вызываемого вирусом иммунодефицита человека в Североуральском городском округе»</t>
  </si>
  <si>
    <t>Всего по подпрограмме 2, в том числе:</t>
  </si>
  <si>
    <t>Мероприятие 1 Реализация мероприятий по первичной профилактике ВИЧ-инфекции на территории Североуральского городского округа (по отдельному плану)</t>
  </si>
  <si>
    <t>15, 16, 18</t>
  </si>
  <si>
    <t>Подпрограмма 3: «Предупреждение распространения наркомании на территории Североуральского городского округа»</t>
  </si>
  <si>
    <t>Мероприятие 1 Реализация мероприятий по предупреждению наркоманий на территории Североуральского городского округа (по отдельному плану)</t>
  </si>
  <si>
    <t>22, 24</t>
  </si>
  <si>
    <t xml:space="preserve">Мероприятие 2:Создание условий для деятельности добровольных общественных формирований по охране общественного порядка </t>
  </si>
  <si>
    <t>Всего по направлению «Капитальные вложения», в том числе:</t>
  </si>
  <si>
    <t>Всего по подпрограмме 3, в том числе</t>
  </si>
  <si>
    <t xml:space="preserve">Приложение к постановлению Администрации 
Североуральского городского округа 
от _______.2018г. № _____
Приложение № 2
к Муниципальной программе
Североуральского городского округа
«Безопасность жизнедеятельности
Североуральского городского округа
на 2014-2021 годы»
</t>
  </si>
  <si>
    <t xml:space="preserve">План мероприятий 
по выполнению муниципальной программы Североуральского городского округа
«Безопасность жизнедеятельности населения Североуральского городского округана 2014-2021 годы"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</si>
</sst>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0" fillId="3" borderId="1" xfId="0" applyFill="1" applyBorder="1" applyAlignment="1">
      <alignment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view="pageLayout" topLeftCell="A11" zoomScaleNormal="70" workbookViewId="0">
      <selection activeCell="H34" sqref="H34"/>
    </sheetView>
  </sheetViews>
  <sheetFormatPr defaultRowHeight="15" x14ac:dyDescent="0.25"/>
  <cols>
    <col min="1" max="1" width="7.85546875" customWidth="1"/>
    <col min="2" max="2" width="30.5703125" customWidth="1"/>
    <col min="3" max="3" width="15" customWidth="1"/>
    <col min="4" max="4" width="13.28515625" customWidth="1"/>
    <col min="5" max="5" width="12.28515625" customWidth="1"/>
    <col min="6" max="6" width="13" customWidth="1"/>
    <col min="7" max="7" width="13.5703125" style="2" customWidth="1"/>
    <col min="8" max="9" width="13" style="1" bestFit="1" customWidth="1"/>
    <col min="10" max="11" width="15.28515625" style="1" customWidth="1"/>
    <col min="12" max="12" width="20" customWidth="1"/>
    <col min="13" max="13" width="3.7109375" customWidth="1"/>
    <col min="14" max="14" width="9.140625" hidden="1" customWidth="1"/>
  </cols>
  <sheetData>
    <row r="1" spans="1:14" ht="15" customHeight="1" x14ac:dyDescent="0.25">
      <c r="H1" s="28" t="s">
        <v>32</v>
      </c>
      <c r="I1" s="28"/>
      <c r="J1" s="28"/>
      <c r="K1" s="28"/>
      <c r="L1" s="28"/>
      <c r="M1" s="28"/>
      <c r="N1" s="28"/>
    </row>
    <row r="2" spans="1:14" x14ac:dyDescent="0.25">
      <c r="H2" s="28"/>
      <c r="I2" s="28"/>
      <c r="J2" s="28"/>
      <c r="K2" s="28"/>
      <c r="L2" s="28"/>
      <c r="M2" s="28"/>
      <c r="N2" s="28"/>
    </row>
    <row r="3" spans="1:14" x14ac:dyDescent="0.25">
      <c r="H3" s="28"/>
      <c r="I3" s="28"/>
      <c r="J3" s="28"/>
      <c r="K3" s="28"/>
      <c r="L3" s="28"/>
      <c r="M3" s="28"/>
      <c r="N3" s="28"/>
    </row>
    <row r="4" spans="1:14" x14ac:dyDescent="0.25">
      <c r="H4" s="28"/>
      <c r="I4" s="28"/>
      <c r="J4" s="28"/>
      <c r="K4" s="28"/>
      <c r="L4" s="28"/>
      <c r="M4" s="28"/>
      <c r="N4" s="28"/>
    </row>
    <row r="5" spans="1:14" x14ac:dyDescent="0.25">
      <c r="H5" s="28"/>
      <c r="I5" s="28"/>
      <c r="J5" s="28"/>
      <c r="K5" s="28"/>
      <c r="L5" s="28"/>
      <c r="M5" s="28"/>
      <c r="N5" s="28"/>
    </row>
    <row r="6" spans="1:14" x14ac:dyDescent="0.25">
      <c r="H6" s="28"/>
      <c r="I6" s="28"/>
      <c r="J6" s="28"/>
      <c r="K6" s="28"/>
      <c r="L6" s="28"/>
      <c r="M6" s="28"/>
      <c r="N6" s="28"/>
    </row>
    <row r="7" spans="1:14" x14ac:dyDescent="0.25">
      <c r="H7" s="28"/>
      <c r="I7" s="28"/>
      <c r="J7" s="28"/>
      <c r="K7" s="28"/>
      <c r="L7" s="28"/>
      <c r="M7" s="28"/>
      <c r="N7" s="28"/>
    </row>
    <row r="8" spans="1:14" x14ac:dyDescent="0.25">
      <c r="H8" s="28"/>
      <c r="I8" s="28"/>
      <c r="J8" s="28"/>
      <c r="K8" s="28"/>
      <c r="L8" s="28"/>
      <c r="M8" s="28"/>
      <c r="N8" s="28"/>
    </row>
    <row r="9" spans="1:14" ht="61.5" customHeight="1" x14ac:dyDescent="0.25">
      <c r="H9" s="28"/>
      <c r="I9" s="28"/>
      <c r="J9" s="28"/>
      <c r="K9" s="28"/>
      <c r="L9" s="28"/>
      <c r="M9" s="28"/>
      <c r="N9" s="28"/>
    </row>
    <row r="10" spans="1:14" x14ac:dyDescent="0.25">
      <c r="H10" s="2"/>
      <c r="I10" s="2"/>
      <c r="J10" s="2"/>
      <c r="K10" s="2"/>
      <c r="L10" s="2"/>
    </row>
    <row r="11" spans="1:14" x14ac:dyDescent="0.25">
      <c r="A11" s="17" t="s">
        <v>33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27.75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31.5" customHeight="1" x14ac:dyDescent="0.25">
      <c r="A14" s="18" t="s">
        <v>0</v>
      </c>
      <c r="B14" s="19" t="s">
        <v>1</v>
      </c>
      <c r="C14" s="20" t="s">
        <v>2</v>
      </c>
      <c r="D14" s="21"/>
      <c r="E14" s="21"/>
      <c r="F14" s="21"/>
      <c r="G14" s="21"/>
      <c r="H14" s="21"/>
      <c r="I14" s="21"/>
      <c r="J14" s="21"/>
      <c r="K14" s="22"/>
      <c r="L14" s="19" t="s">
        <v>3</v>
      </c>
    </row>
    <row r="15" spans="1:14" ht="61.5" customHeight="1" x14ac:dyDescent="0.25">
      <c r="A15" s="18"/>
      <c r="B15" s="19"/>
      <c r="C15" s="3" t="s">
        <v>4</v>
      </c>
      <c r="D15" s="3">
        <v>2014</v>
      </c>
      <c r="E15" s="3">
        <v>2015</v>
      </c>
      <c r="F15" s="3">
        <v>2016</v>
      </c>
      <c r="G15" s="3">
        <v>2017</v>
      </c>
      <c r="H15" s="3">
        <v>2018</v>
      </c>
      <c r="I15" s="3">
        <v>2019</v>
      </c>
      <c r="J15" s="3">
        <v>2020</v>
      </c>
      <c r="K15" s="11">
        <v>2021</v>
      </c>
      <c r="L15" s="19"/>
    </row>
    <row r="16" spans="1:14" ht="38.25" customHeight="1" x14ac:dyDescent="0.25">
      <c r="A16" s="4" t="s">
        <v>5</v>
      </c>
      <c r="B16" s="8" t="s">
        <v>6</v>
      </c>
      <c r="C16" s="6">
        <f>SUM(D16:K16)</f>
        <v>7710.4279999999999</v>
      </c>
      <c r="D16" s="6">
        <f>D17</f>
        <v>738.1</v>
      </c>
      <c r="E16" s="14">
        <f t="shared" ref="E16:K16" si="0">E17</f>
        <v>522.4</v>
      </c>
      <c r="F16" s="14">
        <f t="shared" si="0"/>
        <v>888</v>
      </c>
      <c r="G16" s="14">
        <f t="shared" si="0"/>
        <v>905</v>
      </c>
      <c r="H16" s="14">
        <f t="shared" si="0"/>
        <v>901.928</v>
      </c>
      <c r="I16" s="14">
        <f t="shared" si="0"/>
        <v>1155</v>
      </c>
      <c r="J16" s="14">
        <f t="shared" si="0"/>
        <v>1300</v>
      </c>
      <c r="K16" s="14">
        <f t="shared" si="0"/>
        <v>1300</v>
      </c>
      <c r="L16" s="3" t="s">
        <v>7</v>
      </c>
    </row>
    <row r="17" spans="1:12" ht="23.25" customHeight="1" x14ac:dyDescent="0.25">
      <c r="A17" s="4" t="s">
        <v>8</v>
      </c>
      <c r="B17" s="5" t="s">
        <v>9</v>
      </c>
      <c r="C17" s="6">
        <f>SUM(C18+C20)</f>
        <v>7710.4279999999999</v>
      </c>
      <c r="D17" s="6">
        <f>SUM(D18+D20)</f>
        <v>738.1</v>
      </c>
      <c r="E17" s="14">
        <f t="shared" ref="E17:K17" si="1">SUM(E18+E20)</f>
        <v>522.4</v>
      </c>
      <c r="F17" s="14">
        <f t="shared" si="1"/>
        <v>888</v>
      </c>
      <c r="G17" s="14">
        <f t="shared" si="1"/>
        <v>905</v>
      </c>
      <c r="H17" s="14">
        <f t="shared" si="1"/>
        <v>901.928</v>
      </c>
      <c r="I17" s="14">
        <f t="shared" si="1"/>
        <v>1155</v>
      </c>
      <c r="J17" s="14">
        <f t="shared" si="1"/>
        <v>1300</v>
      </c>
      <c r="K17" s="14">
        <f t="shared" si="1"/>
        <v>1300</v>
      </c>
      <c r="L17" s="3"/>
    </row>
    <row r="18" spans="1:12" ht="26.25" customHeight="1" x14ac:dyDescent="0.25">
      <c r="A18" s="4" t="s">
        <v>10</v>
      </c>
      <c r="B18" s="5" t="s">
        <v>11</v>
      </c>
      <c r="C18" s="6">
        <f>SUM(D18:K18)</f>
        <v>0</v>
      </c>
      <c r="D18" s="6">
        <f>SUM(D19)</f>
        <v>0</v>
      </c>
      <c r="E18" s="14">
        <f t="shared" ref="E18:K18" si="2">SUM(E19)</f>
        <v>0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3" t="s">
        <v>7</v>
      </c>
    </row>
    <row r="19" spans="1:12" ht="18.75" customHeight="1" x14ac:dyDescent="0.25">
      <c r="A19" s="4" t="s">
        <v>12</v>
      </c>
      <c r="B19" s="5" t="s">
        <v>9</v>
      </c>
      <c r="C19" s="6">
        <f>SUM(D19:K19)</f>
        <v>0</v>
      </c>
      <c r="D19" s="14">
        <f>SUM(D28+D44+D60)</f>
        <v>0</v>
      </c>
      <c r="E19" s="14">
        <f t="shared" ref="E19:K19" si="3">SUM(E28+E44+E60)</f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3"/>
    </row>
    <row r="20" spans="1:12" ht="24" customHeight="1" x14ac:dyDescent="0.25">
      <c r="A20" s="4">
        <v>5</v>
      </c>
      <c r="B20" s="5" t="s">
        <v>13</v>
      </c>
      <c r="C20" s="14">
        <f>SUM(D20:K20)</f>
        <v>7710.4279999999999</v>
      </c>
      <c r="D20" s="14">
        <f>D21</f>
        <v>738.1</v>
      </c>
      <c r="E20" s="14">
        <f t="shared" ref="E20:K20" si="4">E21</f>
        <v>522.4</v>
      </c>
      <c r="F20" s="14">
        <f t="shared" si="4"/>
        <v>888</v>
      </c>
      <c r="G20" s="14">
        <f t="shared" si="4"/>
        <v>905</v>
      </c>
      <c r="H20" s="14">
        <f t="shared" si="4"/>
        <v>901.928</v>
      </c>
      <c r="I20" s="14">
        <f t="shared" si="4"/>
        <v>1155</v>
      </c>
      <c r="J20" s="14">
        <f t="shared" si="4"/>
        <v>1300</v>
      </c>
      <c r="K20" s="14">
        <f t="shared" si="4"/>
        <v>1300</v>
      </c>
      <c r="L20" s="3" t="s">
        <v>7</v>
      </c>
    </row>
    <row r="21" spans="1:12" ht="19.5" customHeight="1" x14ac:dyDescent="0.25">
      <c r="A21" s="4">
        <v>6</v>
      </c>
      <c r="B21" s="5" t="s">
        <v>9</v>
      </c>
      <c r="C21" s="14">
        <f>SUM(D21:K21)</f>
        <v>7710.4279999999999</v>
      </c>
      <c r="D21" s="14">
        <f>SUM(D31+D47+D63)</f>
        <v>738.1</v>
      </c>
      <c r="E21" s="14">
        <f t="shared" ref="E21:K21" si="5">SUM(E31+E47+E63)</f>
        <v>522.4</v>
      </c>
      <c r="F21" s="14">
        <f t="shared" si="5"/>
        <v>888</v>
      </c>
      <c r="G21" s="14">
        <f t="shared" si="5"/>
        <v>905</v>
      </c>
      <c r="H21" s="14">
        <f t="shared" si="5"/>
        <v>901.928</v>
      </c>
      <c r="I21" s="14">
        <f t="shared" si="5"/>
        <v>1155</v>
      </c>
      <c r="J21" s="14">
        <f t="shared" si="5"/>
        <v>1300</v>
      </c>
      <c r="K21" s="14">
        <f t="shared" si="5"/>
        <v>1300</v>
      </c>
      <c r="L21" s="3"/>
    </row>
    <row r="22" spans="1:12" ht="24" customHeight="1" x14ac:dyDescent="0.25">
      <c r="A22" s="4">
        <v>7</v>
      </c>
      <c r="B22" s="19" t="s">
        <v>14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46.5" customHeight="1" x14ac:dyDescent="0.25">
      <c r="A23" s="4">
        <v>8</v>
      </c>
      <c r="B23" s="5" t="s">
        <v>15</v>
      </c>
      <c r="C23" s="6">
        <f>SUM(C28,C31)</f>
        <v>4384.1000000000004</v>
      </c>
      <c r="D23" s="6">
        <f t="shared" ref="D23:K23" si="6">SUM(D28,D31)</f>
        <v>388.7</v>
      </c>
      <c r="E23" s="6">
        <f t="shared" si="6"/>
        <v>242.4</v>
      </c>
      <c r="F23" s="6">
        <f t="shared" si="6"/>
        <v>538</v>
      </c>
      <c r="G23" s="6">
        <f t="shared" si="6"/>
        <v>555</v>
      </c>
      <c r="H23" s="6">
        <f t="shared" si="6"/>
        <v>405</v>
      </c>
      <c r="I23" s="6">
        <f t="shared" si="6"/>
        <v>655</v>
      </c>
      <c r="J23" s="6">
        <f t="shared" si="6"/>
        <v>800</v>
      </c>
      <c r="K23" s="12">
        <f t="shared" si="6"/>
        <v>800</v>
      </c>
      <c r="L23" s="3" t="s">
        <v>7</v>
      </c>
    </row>
    <row r="24" spans="1:12" ht="24" customHeight="1" x14ac:dyDescent="0.25">
      <c r="A24" s="4">
        <v>9</v>
      </c>
      <c r="B24" s="5" t="s">
        <v>9</v>
      </c>
      <c r="C24" s="6">
        <f>SUM(C28,C31)</f>
        <v>4384.1000000000004</v>
      </c>
      <c r="D24" s="6">
        <f t="shared" ref="D24:K24" si="7">SUM(D28,D31)</f>
        <v>388.7</v>
      </c>
      <c r="E24" s="6">
        <f t="shared" si="7"/>
        <v>242.4</v>
      </c>
      <c r="F24" s="6">
        <f t="shared" si="7"/>
        <v>538</v>
      </c>
      <c r="G24" s="6">
        <f t="shared" si="7"/>
        <v>555</v>
      </c>
      <c r="H24" s="6">
        <f t="shared" si="7"/>
        <v>405</v>
      </c>
      <c r="I24" s="6">
        <f t="shared" si="7"/>
        <v>655</v>
      </c>
      <c r="J24" s="6">
        <f t="shared" si="7"/>
        <v>800</v>
      </c>
      <c r="K24" s="12">
        <f t="shared" si="7"/>
        <v>800</v>
      </c>
      <c r="L24" s="3"/>
    </row>
    <row r="25" spans="1:12" ht="15.75" customHeight="1" x14ac:dyDescent="0.25">
      <c r="A25" s="4">
        <v>10</v>
      </c>
      <c r="B25" s="19" t="s">
        <v>16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36" customHeight="1" x14ac:dyDescent="0.25">
      <c r="A26" s="18">
        <v>11</v>
      </c>
      <c r="B26" s="26" t="s">
        <v>30</v>
      </c>
      <c r="C26" s="15">
        <f>C28</f>
        <v>0</v>
      </c>
      <c r="D26" s="15">
        <f t="shared" ref="D26:J26" si="8">D28</f>
        <v>0</v>
      </c>
      <c r="E26" s="15">
        <f t="shared" si="8"/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ref="K26" si="9">K28</f>
        <v>0</v>
      </c>
      <c r="L26" s="19" t="s">
        <v>7</v>
      </c>
    </row>
    <row r="27" spans="1:12" ht="22.5" customHeight="1" x14ac:dyDescent="0.25">
      <c r="A27" s="18"/>
      <c r="B27" s="27"/>
      <c r="C27" s="15"/>
      <c r="D27" s="15"/>
      <c r="E27" s="15"/>
      <c r="F27" s="15"/>
      <c r="G27" s="15"/>
      <c r="H27" s="15"/>
      <c r="I27" s="15"/>
      <c r="J27" s="15"/>
      <c r="K27" s="15"/>
      <c r="L27" s="19"/>
    </row>
    <row r="28" spans="1:12" ht="15.75" x14ac:dyDescent="0.25">
      <c r="A28" s="4">
        <v>12</v>
      </c>
      <c r="B28" s="5" t="s">
        <v>9</v>
      </c>
      <c r="C28" s="6">
        <f>SUM(D28:J28)</f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12">
        <v>0</v>
      </c>
      <c r="L28" s="5"/>
    </row>
    <row r="29" spans="1:12" ht="15.75" x14ac:dyDescent="0.25">
      <c r="A29" s="4">
        <v>13</v>
      </c>
      <c r="B29" s="19" t="s">
        <v>17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69" customHeight="1" x14ac:dyDescent="0.25">
      <c r="A30" s="4">
        <v>14</v>
      </c>
      <c r="B30" s="5" t="s">
        <v>18</v>
      </c>
      <c r="C30" s="12">
        <v>3795.1</v>
      </c>
      <c r="D30" s="12">
        <v>388.7</v>
      </c>
      <c r="E30" s="12">
        <v>242.4</v>
      </c>
      <c r="F30" s="12">
        <v>538</v>
      </c>
      <c r="G30" s="12">
        <v>655</v>
      </c>
      <c r="H30" s="12">
        <v>655</v>
      </c>
      <c r="I30" s="12">
        <f>I31</f>
        <v>655</v>
      </c>
      <c r="J30" s="12">
        <f t="shared" ref="J30:K30" si="10">J31</f>
        <v>800</v>
      </c>
      <c r="K30" s="12">
        <f t="shared" si="10"/>
        <v>800</v>
      </c>
      <c r="L30" s="3" t="s">
        <v>7</v>
      </c>
    </row>
    <row r="31" spans="1:12" ht="24.75" customHeight="1" x14ac:dyDescent="0.25">
      <c r="A31" s="4">
        <v>15</v>
      </c>
      <c r="B31" s="5" t="s">
        <v>9</v>
      </c>
      <c r="C31" s="12">
        <f>SUM(C34,C37)</f>
        <v>4384.1000000000004</v>
      </c>
      <c r="D31" s="12">
        <f t="shared" ref="D31:H31" si="11">SUM(D34,D37)</f>
        <v>388.7</v>
      </c>
      <c r="E31" s="12">
        <f t="shared" si="11"/>
        <v>242.4</v>
      </c>
      <c r="F31" s="12">
        <f t="shared" si="11"/>
        <v>538</v>
      </c>
      <c r="G31" s="12">
        <f t="shared" si="11"/>
        <v>555</v>
      </c>
      <c r="H31" s="12">
        <f t="shared" si="11"/>
        <v>405</v>
      </c>
      <c r="I31" s="12">
        <f>SUM(I34,I37)</f>
        <v>655</v>
      </c>
      <c r="J31" s="12">
        <f t="shared" ref="J31:K31" si="12">SUM(J34,J37)</f>
        <v>800</v>
      </c>
      <c r="K31" s="12">
        <f t="shared" si="12"/>
        <v>800</v>
      </c>
      <c r="L31" s="3"/>
    </row>
    <row r="32" spans="1:12" ht="159" customHeight="1" x14ac:dyDescent="0.25">
      <c r="A32" s="18">
        <v>16</v>
      </c>
      <c r="B32" s="23" t="s">
        <v>19</v>
      </c>
      <c r="C32" s="15">
        <f>C34</f>
        <v>2334.1</v>
      </c>
      <c r="D32" s="15">
        <f t="shared" ref="D32:I32" si="13">D34</f>
        <v>388.7</v>
      </c>
      <c r="E32" s="15">
        <f t="shared" si="13"/>
        <v>242.4</v>
      </c>
      <c r="F32" s="15">
        <f t="shared" si="13"/>
        <v>338</v>
      </c>
      <c r="G32" s="15">
        <f t="shared" si="13"/>
        <v>255</v>
      </c>
      <c r="H32" s="15">
        <f t="shared" si="13"/>
        <v>255</v>
      </c>
      <c r="I32" s="15">
        <f t="shared" si="13"/>
        <v>255</v>
      </c>
      <c r="J32" s="15">
        <f>J34</f>
        <v>300</v>
      </c>
      <c r="K32" s="12">
        <f>K34</f>
        <v>300</v>
      </c>
      <c r="L32" s="3" t="s">
        <v>20</v>
      </c>
    </row>
    <row r="33" spans="1:12" ht="16.5" hidden="1" customHeight="1" x14ac:dyDescent="0.25">
      <c r="A33" s="18"/>
      <c r="B33" s="23"/>
      <c r="C33" s="15"/>
      <c r="D33" s="15"/>
      <c r="E33" s="15"/>
      <c r="F33" s="15"/>
      <c r="G33" s="15"/>
      <c r="H33" s="15"/>
      <c r="I33" s="15"/>
      <c r="J33" s="15"/>
      <c r="K33" s="12"/>
      <c r="L33" s="3" t="s">
        <v>21</v>
      </c>
    </row>
    <row r="34" spans="1:12" ht="15.75" x14ac:dyDescent="0.25">
      <c r="A34" s="4">
        <v>17</v>
      </c>
      <c r="B34" s="5" t="s">
        <v>9</v>
      </c>
      <c r="C34" s="12">
        <f>SUM(D34:K34)</f>
        <v>2334.1</v>
      </c>
      <c r="D34" s="12">
        <v>388.7</v>
      </c>
      <c r="E34" s="12">
        <v>242.4</v>
      </c>
      <c r="F34" s="12">
        <v>338</v>
      </c>
      <c r="G34" s="12">
        <v>255</v>
      </c>
      <c r="H34" s="12">
        <v>255</v>
      </c>
      <c r="I34" s="12">
        <v>255</v>
      </c>
      <c r="J34" s="12">
        <v>300</v>
      </c>
      <c r="K34" s="12">
        <v>300</v>
      </c>
      <c r="L34" s="3"/>
    </row>
    <row r="35" spans="1:12" ht="15" customHeight="1" x14ac:dyDescent="0.25">
      <c r="A35" s="18">
        <v>18</v>
      </c>
      <c r="B35" s="25" t="s">
        <v>29</v>
      </c>
      <c r="C35" s="15">
        <f>C37</f>
        <v>2050</v>
      </c>
      <c r="D35" s="15">
        <f t="shared" ref="D35:J35" si="14">D37</f>
        <v>0</v>
      </c>
      <c r="E35" s="15">
        <f t="shared" si="14"/>
        <v>0</v>
      </c>
      <c r="F35" s="15">
        <f t="shared" si="14"/>
        <v>200</v>
      </c>
      <c r="G35" s="15">
        <f t="shared" si="14"/>
        <v>300</v>
      </c>
      <c r="H35" s="15">
        <f t="shared" si="14"/>
        <v>150</v>
      </c>
      <c r="I35" s="15">
        <f t="shared" si="14"/>
        <v>400</v>
      </c>
      <c r="J35" s="15">
        <f t="shared" si="14"/>
        <v>500</v>
      </c>
      <c r="K35" s="15">
        <f t="shared" ref="K35" si="15">K37</f>
        <v>500</v>
      </c>
      <c r="L35" s="19">
        <v>11</v>
      </c>
    </row>
    <row r="36" spans="1:12" ht="72" customHeight="1" x14ac:dyDescent="0.25">
      <c r="A36" s="18"/>
      <c r="B36" s="29"/>
      <c r="C36" s="15"/>
      <c r="D36" s="15"/>
      <c r="E36" s="15"/>
      <c r="F36" s="15"/>
      <c r="G36" s="15"/>
      <c r="H36" s="15"/>
      <c r="I36" s="15"/>
      <c r="J36" s="15"/>
      <c r="K36" s="15"/>
      <c r="L36" s="19"/>
    </row>
    <row r="37" spans="1:12" ht="15.75" x14ac:dyDescent="0.25">
      <c r="A37" s="4">
        <v>19</v>
      </c>
      <c r="B37" s="5" t="s">
        <v>9</v>
      </c>
      <c r="C37" s="12">
        <f>SUM(D37:K37)</f>
        <v>2050</v>
      </c>
      <c r="D37" s="12">
        <v>0</v>
      </c>
      <c r="E37" s="12">
        <v>0</v>
      </c>
      <c r="F37" s="12">
        <v>200</v>
      </c>
      <c r="G37" s="12">
        <v>300</v>
      </c>
      <c r="H37" s="12">
        <v>150</v>
      </c>
      <c r="I37" s="12">
        <v>400</v>
      </c>
      <c r="J37" s="12">
        <v>500</v>
      </c>
      <c r="K37" s="12">
        <v>500</v>
      </c>
      <c r="L37" s="3"/>
    </row>
    <row r="38" spans="1:12" ht="31.5" customHeight="1" x14ac:dyDescent="0.25">
      <c r="A38" s="4">
        <v>20</v>
      </c>
      <c r="B38" s="24" t="s">
        <v>22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48" customHeight="1" x14ac:dyDescent="0.25">
      <c r="A39" s="4">
        <v>21</v>
      </c>
      <c r="B39" s="5" t="s">
        <v>23</v>
      </c>
      <c r="C39" s="6">
        <f>SUM(C44,C47)</f>
        <v>1946.4279999999999</v>
      </c>
      <c r="D39" s="6">
        <f t="shared" ref="D39:K39" si="16">SUM(D44,D47)</f>
        <v>249.5</v>
      </c>
      <c r="E39" s="6">
        <f t="shared" si="16"/>
        <v>200</v>
      </c>
      <c r="F39" s="6">
        <f t="shared" si="16"/>
        <v>250</v>
      </c>
      <c r="G39" s="6">
        <f t="shared" si="16"/>
        <v>250</v>
      </c>
      <c r="H39" s="6">
        <f t="shared" si="16"/>
        <v>246.928</v>
      </c>
      <c r="I39" s="6">
        <f t="shared" si="16"/>
        <v>250</v>
      </c>
      <c r="J39" s="6">
        <f t="shared" si="16"/>
        <v>250</v>
      </c>
      <c r="K39" s="12">
        <f t="shared" si="16"/>
        <v>250</v>
      </c>
      <c r="L39" s="3" t="s">
        <v>7</v>
      </c>
    </row>
    <row r="40" spans="1:12" ht="27" customHeight="1" x14ac:dyDescent="0.25">
      <c r="A40" s="4">
        <v>22</v>
      </c>
      <c r="B40" s="5" t="s">
        <v>9</v>
      </c>
      <c r="C40" s="6">
        <f>SUM(C44,C47)</f>
        <v>1946.4279999999999</v>
      </c>
      <c r="D40" s="6">
        <f t="shared" ref="D40:K40" si="17">SUM(D44,D47)</f>
        <v>249.5</v>
      </c>
      <c r="E40" s="6">
        <f t="shared" si="17"/>
        <v>200</v>
      </c>
      <c r="F40" s="6">
        <f t="shared" si="17"/>
        <v>250</v>
      </c>
      <c r="G40" s="6">
        <f t="shared" si="17"/>
        <v>250</v>
      </c>
      <c r="H40" s="6">
        <f t="shared" si="17"/>
        <v>246.928</v>
      </c>
      <c r="I40" s="6">
        <f t="shared" si="17"/>
        <v>250</v>
      </c>
      <c r="J40" s="6">
        <f t="shared" si="17"/>
        <v>250</v>
      </c>
      <c r="K40" s="12">
        <f t="shared" si="17"/>
        <v>250</v>
      </c>
      <c r="L40" s="3"/>
    </row>
    <row r="41" spans="1:12" ht="15.75" x14ac:dyDescent="0.25">
      <c r="A41" s="4">
        <v>23</v>
      </c>
      <c r="B41" s="19" t="s">
        <v>16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5" customHeight="1" x14ac:dyDescent="0.25">
      <c r="A42" s="18">
        <v>24</v>
      </c>
      <c r="B42" s="26" t="s">
        <v>30</v>
      </c>
      <c r="C42" s="16">
        <f>C44</f>
        <v>0</v>
      </c>
      <c r="D42" s="16">
        <f t="shared" ref="D42:J42" si="18">D44</f>
        <v>0</v>
      </c>
      <c r="E42" s="16">
        <f t="shared" si="18"/>
        <v>0</v>
      </c>
      <c r="F42" s="16">
        <f t="shared" si="18"/>
        <v>0</v>
      </c>
      <c r="G42" s="16">
        <f t="shared" si="18"/>
        <v>0</v>
      </c>
      <c r="H42" s="16">
        <f t="shared" si="18"/>
        <v>0</v>
      </c>
      <c r="I42" s="16">
        <f t="shared" si="18"/>
        <v>0</v>
      </c>
      <c r="J42" s="16">
        <f t="shared" si="18"/>
        <v>0</v>
      </c>
      <c r="K42" s="16">
        <f t="shared" ref="K42" si="19">K44</f>
        <v>0</v>
      </c>
      <c r="L42" s="19" t="s">
        <v>7</v>
      </c>
    </row>
    <row r="43" spans="1:12" ht="49.5" customHeight="1" x14ac:dyDescent="0.25">
      <c r="A43" s="18"/>
      <c r="B43" s="27"/>
      <c r="C43" s="16"/>
      <c r="D43" s="16"/>
      <c r="E43" s="16"/>
      <c r="F43" s="16"/>
      <c r="G43" s="16"/>
      <c r="H43" s="16"/>
      <c r="I43" s="16"/>
      <c r="J43" s="16"/>
      <c r="K43" s="16"/>
      <c r="L43" s="19"/>
    </row>
    <row r="44" spans="1:12" ht="15.75" x14ac:dyDescent="0.25">
      <c r="A44" s="4">
        <v>25</v>
      </c>
      <c r="B44" s="5" t="s">
        <v>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13">
        <v>0</v>
      </c>
      <c r="L44" s="3"/>
    </row>
    <row r="45" spans="1:12" ht="18" customHeight="1" x14ac:dyDescent="0.25">
      <c r="A45" s="4">
        <v>26</v>
      </c>
      <c r="B45" s="19" t="s">
        <v>17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51" customHeight="1" x14ac:dyDescent="0.25">
      <c r="A46" s="4">
        <v>27</v>
      </c>
      <c r="B46" s="9" t="s">
        <v>18</v>
      </c>
      <c r="C46" s="6">
        <f>C52</f>
        <v>1946.4279999999999</v>
      </c>
      <c r="D46" s="6">
        <f t="shared" ref="D46:K46" si="20">D52</f>
        <v>249.5</v>
      </c>
      <c r="E46" s="6">
        <f t="shared" si="20"/>
        <v>200</v>
      </c>
      <c r="F46" s="6">
        <f t="shared" si="20"/>
        <v>250</v>
      </c>
      <c r="G46" s="12">
        <f t="shared" si="20"/>
        <v>250</v>
      </c>
      <c r="H46" s="6">
        <f t="shared" si="20"/>
        <v>246.928</v>
      </c>
      <c r="I46" s="6">
        <f t="shared" si="20"/>
        <v>250</v>
      </c>
      <c r="J46" s="6">
        <f t="shared" si="20"/>
        <v>250</v>
      </c>
      <c r="K46" s="12">
        <f t="shared" si="20"/>
        <v>250</v>
      </c>
      <c r="L46" s="3"/>
    </row>
    <row r="47" spans="1:12" ht="25.5" customHeight="1" x14ac:dyDescent="0.25">
      <c r="A47" s="4">
        <v>28</v>
      </c>
      <c r="B47" s="5" t="s">
        <v>9</v>
      </c>
      <c r="C47" s="6">
        <f>SUM(D47:K47)</f>
        <v>1946.4279999999999</v>
      </c>
      <c r="D47" s="6">
        <f t="shared" ref="D47:K47" si="21">D52</f>
        <v>249.5</v>
      </c>
      <c r="E47" s="6">
        <f t="shared" si="21"/>
        <v>200</v>
      </c>
      <c r="F47" s="6">
        <f t="shared" si="21"/>
        <v>250</v>
      </c>
      <c r="G47" s="6">
        <f t="shared" si="21"/>
        <v>250</v>
      </c>
      <c r="H47" s="6">
        <f t="shared" si="21"/>
        <v>246.928</v>
      </c>
      <c r="I47" s="6">
        <f t="shared" si="21"/>
        <v>250</v>
      </c>
      <c r="J47" s="6">
        <f t="shared" si="21"/>
        <v>250</v>
      </c>
      <c r="K47" s="12">
        <f t="shared" si="21"/>
        <v>250</v>
      </c>
      <c r="L47" s="3"/>
    </row>
    <row r="48" spans="1:12" ht="92.25" customHeight="1" x14ac:dyDescent="0.25">
      <c r="A48" s="18">
        <v>29</v>
      </c>
      <c r="B48" s="25" t="s">
        <v>24</v>
      </c>
      <c r="C48" s="15">
        <f>C52</f>
        <v>1946.4279999999999</v>
      </c>
      <c r="D48" s="15">
        <f t="shared" ref="D48:J48" si="22">D52</f>
        <v>249.5</v>
      </c>
      <c r="E48" s="15">
        <f t="shared" si="22"/>
        <v>200</v>
      </c>
      <c r="F48" s="15">
        <f t="shared" si="22"/>
        <v>250</v>
      </c>
      <c r="G48" s="15">
        <f t="shared" si="22"/>
        <v>250</v>
      </c>
      <c r="H48" s="15">
        <f t="shared" si="22"/>
        <v>246.928</v>
      </c>
      <c r="I48" s="15">
        <f t="shared" si="22"/>
        <v>250</v>
      </c>
      <c r="J48" s="15">
        <f t="shared" si="22"/>
        <v>250</v>
      </c>
      <c r="K48" s="15">
        <f t="shared" ref="K48" si="23">K52</f>
        <v>250</v>
      </c>
      <c r="L48" s="19" t="s">
        <v>25</v>
      </c>
    </row>
    <row r="49" spans="1:12" ht="15" hidden="1" customHeight="1" x14ac:dyDescent="0.25">
      <c r="A49" s="18"/>
      <c r="B49" s="25"/>
      <c r="C49" s="15"/>
      <c r="D49" s="15"/>
      <c r="E49" s="15"/>
      <c r="F49" s="15"/>
      <c r="G49" s="15"/>
      <c r="H49" s="15"/>
      <c r="I49" s="15"/>
      <c r="J49" s="15"/>
      <c r="K49" s="15"/>
      <c r="L49" s="19"/>
    </row>
    <row r="50" spans="1:12" ht="15" hidden="1" customHeight="1" x14ac:dyDescent="0.25">
      <c r="A50" s="18"/>
      <c r="B50" s="25"/>
      <c r="C50" s="15"/>
      <c r="D50" s="15"/>
      <c r="E50" s="15"/>
      <c r="F50" s="15"/>
      <c r="G50" s="15"/>
      <c r="H50" s="15"/>
      <c r="I50" s="15"/>
      <c r="J50" s="15"/>
      <c r="K50" s="15"/>
      <c r="L50" s="19"/>
    </row>
    <row r="51" spans="1:12" ht="3" customHeight="1" x14ac:dyDescent="0.25">
      <c r="A51" s="18"/>
      <c r="B51" s="25"/>
      <c r="C51" s="15"/>
      <c r="D51" s="15"/>
      <c r="E51" s="15"/>
      <c r="F51" s="15"/>
      <c r="G51" s="15"/>
      <c r="H51" s="15"/>
      <c r="I51" s="15"/>
      <c r="J51" s="15"/>
      <c r="K51" s="15"/>
      <c r="L51" s="19"/>
    </row>
    <row r="52" spans="1:12" ht="21" customHeight="1" x14ac:dyDescent="0.25">
      <c r="A52" s="4">
        <v>30</v>
      </c>
      <c r="B52" s="5" t="s">
        <v>9</v>
      </c>
      <c r="C52" s="6">
        <f>SUM(D52:K52)</f>
        <v>1946.4279999999999</v>
      </c>
      <c r="D52" s="6">
        <v>249.5</v>
      </c>
      <c r="E52" s="6">
        <v>200</v>
      </c>
      <c r="F52" s="6">
        <v>250</v>
      </c>
      <c r="G52" s="6">
        <v>250</v>
      </c>
      <c r="H52" s="6">
        <v>246.928</v>
      </c>
      <c r="I52" s="6">
        <v>250</v>
      </c>
      <c r="J52" s="6">
        <v>250</v>
      </c>
      <c r="K52" s="12">
        <v>250</v>
      </c>
      <c r="L52" s="3"/>
    </row>
    <row r="53" spans="1:12" ht="25.5" customHeight="1" x14ac:dyDescent="0.25">
      <c r="A53" s="4">
        <v>31</v>
      </c>
      <c r="B53" s="26" t="s">
        <v>26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15" customHeight="1" x14ac:dyDescent="0.25">
      <c r="A54" s="18">
        <v>32</v>
      </c>
      <c r="B54" s="26" t="s">
        <v>31</v>
      </c>
      <c r="C54" s="15">
        <f>C56</f>
        <v>1379.9</v>
      </c>
      <c r="D54" s="15">
        <f t="shared" ref="D54:J54" si="24">D56</f>
        <v>99.9</v>
      </c>
      <c r="E54" s="15">
        <f t="shared" si="24"/>
        <v>80</v>
      </c>
      <c r="F54" s="15">
        <f t="shared" si="24"/>
        <v>100</v>
      </c>
      <c r="G54" s="15">
        <f t="shared" si="24"/>
        <v>100</v>
      </c>
      <c r="H54" s="15">
        <f t="shared" si="24"/>
        <v>250</v>
      </c>
      <c r="I54" s="15">
        <f t="shared" si="24"/>
        <v>250</v>
      </c>
      <c r="J54" s="15">
        <f t="shared" si="24"/>
        <v>250</v>
      </c>
      <c r="K54" s="15">
        <f t="shared" ref="K54" si="25">K56</f>
        <v>250</v>
      </c>
      <c r="L54" s="19" t="s">
        <v>7</v>
      </c>
    </row>
    <row r="55" spans="1:12" ht="30.75" customHeight="1" x14ac:dyDescent="0.25">
      <c r="A55" s="18"/>
      <c r="B55" s="27"/>
      <c r="C55" s="15"/>
      <c r="D55" s="15"/>
      <c r="E55" s="15"/>
      <c r="F55" s="15"/>
      <c r="G55" s="15"/>
      <c r="H55" s="15"/>
      <c r="I55" s="15"/>
      <c r="J55" s="15"/>
      <c r="K55" s="15"/>
      <c r="L55" s="19"/>
    </row>
    <row r="56" spans="1:12" ht="15.75" x14ac:dyDescent="0.25">
      <c r="A56" s="4">
        <v>33</v>
      </c>
      <c r="B56" s="5" t="s">
        <v>9</v>
      </c>
      <c r="C56" s="6">
        <f>SUM(C60,C63)</f>
        <v>1379.9</v>
      </c>
      <c r="D56" s="6">
        <f t="shared" ref="D56:K56" si="26">SUM(D60,D63)</f>
        <v>99.9</v>
      </c>
      <c r="E56" s="6">
        <f t="shared" si="26"/>
        <v>80</v>
      </c>
      <c r="F56" s="6">
        <f t="shared" si="26"/>
        <v>100</v>
      </c>
      <c r="G56" s="6">
        <f t="shared" si="26"/>
        <v>100</v>
      </c>
      <c r="H56" s="6">
        <f t="shared" si="26"/>
        <v>250</v>
      </c>
      <c r="I56" s="6">
        <f t="shared" si="26"/>
        <v>250</v>
      </c>
      <c r="J56" s="6">
        <f t="shared" si="26"/>
        <v>250</v>
      </c>
      <c r="K56" s="12">
        <f t="shared" si="26"/>
        <v>250</v>
      </c>
      <c r="L56" s="3"/>
    </row>
    <row r="57" spans="1:12" ht="15.75" x14ac:dyDescent="0.25">
      <c r="A57" s="4">
        <v>34</v>
      </c>
      <c r="B57" s="19" t="s">
        <v>16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26.25" customHeight="1" x14ac:dyDescent="0.25">
      <c r="A58" s="18">
        <v>35</v>
      </c>
      <c r="B58" s="26" t="s">
        <v>30</v>
      </c>
      <c r="C58" s="15">
        <f>C60</f>
        <v>0</v>
      </c>
      <c r="D58" s="15">
        <f t="shared" ref="D58:J58" si="27">D60</f>
        <v>0</v>
      </c>
      <c r="E58" s="15">
        <f t="shared" si="27"/>
        <v>0</v>
      </c>
      <c r="F58" s="15">
        <f t="shared" si="27"/>
        <v>0</v>
      </c>
      <c r="G58" s="15">
        <f t="shared" si="27"/>
        <v>0</v>
      </c>
      <c r="H58" s="15">
        <f t="shared" si="27"/>
        <v>0</v>
      </c>
      <c r="I58" s="15">
        <f t="shared" si="27"/>
        <v>0</v>
      </c>
      <c r="J58" s="15">
        <f t="shared" si="27"/>
        <v>0</v>
      </c>
      <c r="K58" s="15">
        <f t="shared" ref="K58" si="28">K60</f>
        <v>0</v>
      </c>
      <c r="L58" s="19" t="s">
        <v>7</v>
      </c>
    </row>
    <row r="59" spans="1:12" ht="28.5" customHeight="1" x14ac:dyDescent="0.25">
      <c r="A59" s="18"/>
      <c r="B59" s="27"/>
      <c r="C59" s="15"/>
      <c r="D59" s="15"/>
      <c r="E59" s="15"/>
      <c r="F59" s="15"/>
      <c r="G59" s="15"/>
      <c r="H59" s="15"/>
      <c r="I59" s="15"/>
      <c r="J59" s="15"/>
      <c r="K59" s="15"/>
      <c r="L59" s="19"/>
    </row>
    <row r="60" spans="1:12" ht="32.25" customHeight="1" x14ac:dyDescent="0.25">
      <c r="A60" s="4">
        <v>36</v>
      </c>
      <c r="B60" s="5" t="s">
        <v>9</v>
      </c>
      <c r="C60" s="6">
        <f>SUM(D60:J60)</f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12">
        <v>0</v>
      </c>
      <c r="L60" s="3"/>
    </row>
    <row r="61" spans="1:12" ht="15.75" x14ac:dyDescent="0.25">
      <c r="A61" s="4">
        <v>37</v>
      </c>
      <c r="B61" s="19" t="s">
        <v>17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52.5" customHeight="1" x14ac:dyDescent="0.25">
      <c r="A62" s="4">
        <v>38</v>
      </c>
      <c r="B62" s="8" t="s">
        <v>18</v>
      </c>
      <c r="C62" s="6">
        <f>C63</f>
        <v>1379.9</v>
      </c>
      <c r="D62" s="6">
        <f t="shared" ref="D62:K62" si="29">D63</f>
        <v>99.9</v>
      </c>
      <c r="E62" s="6">
        <f t="shared" si="29"/>
        <v>80</v>
      </c>
      <c r="F62" s="6">
        <f t="shared" si="29"/>
        <v>100</v>
      </c>
      <c r="G62" s="6">
        <f t="shared" si="29"/>
        <v>100</v>
      </c>
      <c r="H62" s="6">
        <f t="shared" si="29"/>
        <v>250</v>
      </c>
      <c r="I62" s="6">
        <f t="shared" si="29"/>
        <v>250</v>
      </c>
      <c r="J62" s="6">
        <f t="shared" si="29"/>
        <v>250</v>
      </c>
      <c r="K62" s="12">
        <f t="shared" si="29"/>
        <v>250</v>
      </c>
      <c r="L62" s="3" t="s">
        <v>7</v>
      </c>
    </row>
    <row r="63" spans="1:12" ht="30.75" customHeight="1" x14ac:dyDescent="0.25">
      <c r="A63" s="4">
        <v>39</v>
      </c>
      <c r="B63" s="5" t="s">
        <v>9</v>
      </c>
      <c r="C63" s="6">
        <f>SUM(D63:K63)</f>
        <v>1379.9</v>
      </c>
      <c r="D63" s="6">
        <f t="shared" ref="D63:J63" si="30">D65</f>
        <v>99.9</v>
      </c>
      <c r="E63" s="6">
        <f t="shared" si="30"/>
        <v>80</v>
      </c>
      <c r="F63" s="6">
        <f t="shared" si="30"/>
        <v>100</v>
      </c>
      <c r="G63" s="6">
        <f t="shared" si="30"/>
        <v>100</v>
      </c>
      <c r="H63" s="6">
        <f t="shared" si="30"/>
        <v>250</v>
      </c>
      <c r="I63" s="6">
        <f t="shared" si="30"/>
        <v>250</v>
      </c>
      <c r="J63" s="6">
        <f t="shared" si="30"/>
        <v>250</v>
      </c>
      <c r="K63" s="12">
        <f>K65</f>
        <v>250</v>
      </c>
      <c r="L63" s="3"/>
    </row>
    <row r="64" spans="1:12" ht="102" customHeight="1" x14ac:dyDescent="0.25">
      <c r="A64" s="4">
        <v>40</v>
      </c>
      <c r="B64" s="10" t="s">
        <v>27</v>
      </c>
      <c r="C64" s="6">
        <f>C65</f>
        <v>1379.9</v>
      </c>
      <c r="D64" s="6">
        <f t="shared" ref="D64:K64" si="31">D65</f>
        <v>99.9</v>
      </c>
      <c r="E64" s="6">
        <f t="shared" si="31"/>
        <v>80</v>
      </c>
      <c r="F64" s="6">
        <f t="shared" si="31"/>
        <v>100</v>
      </c>
      <c r="G64" s="6">
        <f t="shared" si="31"/>
        <v>100</v>
      </c>
      <c r="H64" s="6">
        <f t="shared" si="31"/>
        <v>250</v>
      </c>
      <c r="I64" s="6">
        <f t="shared" si="31"/>
        <v>250</v>
      </c>
      <c r="J64" s="6">
        <f t="shared" si="31"/>
        <v>250</v>
      </c>
      <c r="K64" s="12">
        <f t="shared" si="31"/>
        <v>250</v>
      </c>
      <c r="L64" s="3" t="s">
        <v>28</v>
      </c>
    </row>
    <row r="65" spans="1:12" ht="28.5" customHeight="1" x14ac:dyDescent="0.25">
      <c r="A65" s="4">
        <v>41</v>
      </c>
      <c r="B65" s="5" t="s">
        <v>9</v>
      </c>
      <c r="C65" s="6">
        <f>SUM(D65:K65)</f>
        <v>1379.9</v>
      </c>
      <c r="D65" s="6">
        <v>99.9</v>
      </c>
      <c r="E65" s="6">
        <v>80</v>
      </c>
      <c r="F65" s="6">
        <v>100</v>
      </c>
      <c r="G65" s="6">
        <v>100</v>
      </c>
      <c r="H65" s="6">
        <v>250</v>
      </c>
      <c r="I65" s="6">
        <v>250</v>
      </c>
      <c r="J65" s="6">
        <v>250</v>
      </c>
      <c r="K65" s="12">
        <v>250</v>
      </c>
      <c r="L65" s="3"/>
    </row>
    <row r="66" spans="1:12" x14ac:dyDescent="0.25">
      <c r="B66" s="2"/>
      <c r="C66" s="2"/>
      <c r="D66" s="2"/>
      <c r="E66" s="2"/>
      <c r="F66" s="2"/>
      <c r="H66" s="2"/>
      <c r="I66" s="2"/>
      <c r="J66" s="2"/>
      <c r="K66" s="2"/>
      <c r="L66" s="2"/>
    </row>
    <row r="67" spans="1:12" x14ac:dyDescent="0.25">
      <c r="B67" s="2"/>
      <c r="C67" s="2"/>
      <c r="D67" s="2"/>
      <c r="E67" s="2"/>
      <c r="F67" s="2"/>
      <c r="H67" s="2"/>
      <c r="I67" s="2"/>
      <c r="J67" s="2"/>
      <c r="K67" s="2"/>
      <c r="L67" s="2"/>
    </row>
    <row r="68" spans="1:12" x14ac:dyDescent="0.25">
      <c r="B68" s="2"/>
      <c r="C68" s="2"/>
      <c r="D68" s="2"/>
      <c r="E68" s="2"/>
      <c r="F68" s="2"/>
      <c r="H68" s="2"/>
      <c r="I68" s="2"/>
      <c r="J68" s="2"/>
      <c r="K68" s="2"/>
      <c r="L68" s="2"/>
    </row>
    <row r="69" spans="1:12" x14ac:dyDescent="0.25">
      <c r="B69" s="2"/>
      <c r="C69" s="2"/>
      <c r="D69" s="2"/>
      <c r="E69" s="2"/>
      <c r="F69" s="2"/>
      <c r="H69" s="2"/>
      <c r="I69" s="2"/>
      <c r="J69" s="2"/>
      <c r="K69" s="2"/>
      <c r="L69" s="2"/>
    </row>
    <row r="70" spans="1:12" x14ac:dyDescent="0.25">
      <c r="B70" s="2"/>
      <c r="C70" s="2"/>
      <c r="D70" s="2"/>
      <c r="E70" s="2"/>
      <c r="F70" s="2"/>
      <c r="H70" s="2"/>
      <c r="I70" s="2"/>
      <c r="J70" s="2"/>
      <c r="K70" s="2"/>
      <c r="L70" s="2"/>
    </row>
    <row r="71" spans="1:12" x14ac:dyDescent="0.25">
      <c r="B71" s="2"/>
      <c r="C71" s="2"/>
      <c r="D71" s="2"/>
      <c r="E71" s="2"/>
      <c r="F71" s="2"/>
      <c r="H71" s="2"/>
      <c r="I71" s="2"/>
      <c r="J71" s="2"/>
      <c r="K71" s="2"/>
      <c r="L71" s="2"/>
    </row>
    <row r="72" spans="1:12" x14ac:dyDescent="0.25">
      <c r="B72" s="2"/>
      <c r="C72" s="2"/>
      <c r="D72" s="2"/>
      <c r="E72" s="2"/>
      <c r="F72" s="2"/>
      <c r="H72" s="2"/>
      <c r="I72" s="2"/>
      <c r="J72" s="2"/>
      <c r="K72" s="2"/>
      <c r="L72" s="2"/>
    </row>
    <row r="73" spans="1:12" x14ac:dyDescent="0.25">
      <c r="B73" s="2"/>
      <c r="C73" s="2"/>
      <c r="D73" s="2"/>
      <c r="E73" s="2"/>
      <c r="F73" s="2"/>
      <c r="H73" s="2"/>
      <c r="I73" s="2"/>
      <c r="J73" s="2"/>
      <c r="K73" s="2"/>
      <c r="L73" s="2"/>
    </row>
    <row r="74" spans="1:12" x14ac:dyDescent="0.25">
      <c r="B74" s="2"/>
      <c r="C74" s="2"/>
      <c r="D74" s="2"/>
      <c r="E74" s="2"/>
      <c r="F74" s="2"/>
      <c r="H74" s="2"/>
      <c r="I74" s="2"/>
      <c r="J74" s="2"/>
      <c r="K74" s="2"/>
      <c r="L74" s="2"/>
    </row>
    <row r="75" spans="1:12" x14ac:dyDescent="0.25">
      <c r="B75" s="2"/>
      <c r="C75" s="2"/>
      <c r="D75" s="2"/>
      <c r="E75" s="2"/>
      <c r="F75" s="2"/>
      <c r="H75" s="2"/>
      <c r="I75" s="2"/>
      <c r="J75" s="2"/>
      <c r="K75" s="2"/>
      <c r="L75" s="2"/>
    </row>
    <row r="76" spans="1:12" x14ac:dyDescent="0.25">
      <c r="B76" s="2"/>
      <c r="C76" s="2"/>
      <c r="D76" s="2"/>
      <c r="E76" s="2"/>
      <c r="F76" s="2"/>
      <c r="H76" s="2"/>
      <c r="I76" s="2"/>
      <c r="J76" s="2"/>
      <c r="K76" s="2"/>
      <c r="L76" s="2"/>
    </row>
    <row r="77" spans="1:12" x14ac:dyDescent="0.25">
      <c r="B77" s="2"/>
      <c r="C77" s="2"/>
      <c r="D77" s="2"/>
      <c r="E77" s="2"/>
      <c r="F77" s="2"/>
      <c r="H77" s="2"/>
      <c r="I77" s="2"/>
      <c r="J77" s="2"/>
      <c r="K77" s="2"/>
      <c r="L77" s="2"/>
    </row>
    <row r="78" spans="1:12" x14ac:dyDescent="0.25">
      <c r="B78" s="2"/>
      <c r="C78" s="2"/>
      <c r="D78" s="2"/>
      <c r="E78" s="2"/>
      <c r="F78" s="2"/>
      <c r="H78" s="2"/>
      <c r="I78" s="2"/>
      <c r="J78" s="2"/>
      <c r="K78" s="2"/>
      <c r="L78" s="2"/>
    </row>
    <row r="79" spans="1:12" x14ac:dyDescent="0.25">
      <c r="B79" s="2"/>
      <c r="C79" s="2"/>
      <c r="D79" s="2"/>
      <c r="E79" s="2"/>
      <c r="F79" s="2"/>
      <c r="H79" s="2"/>
      <c r="I79" s="2"/>
      <c r="J79" s="2"/>
      <c r="K79" s="2"/>
      <c r="L79" s="2"/>
    </row>
    <row r="80" spans="1:12" x14ac:dyDescent="0.25">
      <c r="B80" s="2"/>
      <c r="C80" s="2"/>
      <c r="D80" s="2"/>
      <c r="E80" s="2"/>
      <c r="F80" s="2"/>
      <c r="H80" s="2"/>
      <c r="I80" s="2"/>
      <c r="J80" s="2"/>
      <c r="K80" s="2"/>
      <c r="L80" s="2"/>
    </row>
    <row r="81" spans="2:12" x14ac:dyDescent="0.25">
      <c r="B81" s="2"/>
      <c r="C81" s="2"/>
      <c r="D81" s="2"/>
      <c r="E81" s="2"/>
      <c r="F81" s="2"/>
      <c r="H81" s="2"/>
      <c r="I81" s="2"/>
      <c r="J81" s="2"/>
      <c r="K81" s="2"/>
      <c r="L81" s="2"/>
    </row>
    <row r="82" spans="2:12" x14ac:dyDescent="0.25">
      <c r="B82" s="2"/>
      <c r="C82" s="2"/>
      <c r="D82" s="2"/>
      <c r="E82" s="2"/>
      <c r="F82" s="2"/>
      <c r="H82" s="2"/>
      <c r="I82" s="2"/>
      <c r="J82" s="2"/>
      <c r="K82" s="2"/>
      <c r="L82" s="2"/>
    </row>
    <row r="83" spans="2:12" x14ac:dyDescent="0.25">
      <c r="B83" s="2"/>
      <c r="C83" s="2"/>
      <c r="D83" s="2"/>
      <c r="E83" s="2"/>
      <c r="F83" s="2"/>
      <c r="H83" s="2"/>
      <c r="I83" s="2"/>
      <c r="J83" s="2"/>
      <c r="K83" s="2"/>
      <c r="L83" s="2"/>
    </row>
    <row r="84" spans="2:12" x14ac:dyDescent="0.25">
      <c r="B84" s="2"/>
      <c r="C84" s="2"/>
      <c r="D84" s="2"/>
      <c r="E84" s="2"/>
      <c r="F84" s="2"/>
      <c r="H84" s="2"/>
      <c r="I84" s="2"/>
      <c r="J84" s="2"/>
      <c r="K84" s="2"/>
      <c r="L84" s="2"/>
    </row>
    <row r="85" spans="2:12" x14ac:dyDescent="0.25">
      <c r="B85" s="2"/>
      <c r="C85" s="2"/>
      <c r="D85" s="2"/>
      <c r="E85" s="2"/>
      <c r="F85" s="2"/>
      <c r="H85" s="2"/>
      <c r="I85" s="2"/>
      <c r="J85" s="2"/>
      <c r="K85" s="2"/>
      <c r="L85" s="2"/>
    </row>
    <row r="86" spans="2:12" x14ac:dyDescent="0.25">
      <c r="B86" s="2"/>
      <c r="C86" s="2"/>
      <c r="D86" s="2"/>
      <c r="E86" s="2"/>
      <c r="F86" s="2"/>
      <c r="H86" s="2"/>
      <c r="I86" s="2"/>
      <c r="J86" s="2"/>
      <c r="K86" s="2"/>
      <c r="L86" s="2"/>
    </row>
    <row r="87" spans="2:12" x14ac:dyDescent="0.25">
      <c r="B87" s="2"/>
      <c r="C87" s="2"/>
      <c r="D87" s="2"/>
      <c r="E87" s="2"/>
      <c r="F87" s="2"/>
      <c r="H87" s="2"/>
      <c r="I87" s="2"/>
      <c r="J87" s="2"/>
      <c r="K87" s="2"/>
      <c r="L87" s="2"/>
    </row>
    <row r="88" spans="2:12" x14ac:dyDescent="0.25">
      <c r="B88" s="2"/>
      <c r="C88" s="2"/>
      <c r="D88" s="2"/>
      <c r="E88" s="2"/>
      <c r="F88" s="2"/>
      <c r="H88" s="2"/>
      <c r="I88" s="2"/>
      <c r="J88" s="2"/>
      <c r="K88" s="2"/>
      <c r="L88" s="2"/>
    </row>
    <row r="89" spans="2:12" x14ac:dyDescent="0.25">
      <c r="B89" s="2"/>
      <c r="C89" s="2"/>
      <c r="D89" s="2"/>
      <c r="E89" s="2"/>
      <c r="F89" s="2"/>
      <c r="H89" s="2"/>
      <c r="I89" s="2"/>
      <c r="J89" s="2"/>
      <c r="K89" s="2"/>
      <c r="L89" s="2"/>
    </row>
    <row r="90" spans="2:12" x14ac:dyDescent="0.25">
      <c r="B90" s="2"/>
      <c r="C90" s="2"/>
      <c r="D90" s="2"/>
      <c r="E90" s="2"/>
      <c r="F90" s="2"/>
      <c r="H90" s="2"/>
      <c r="I90" s="2"/>
      <c r="J90" s="2"/>
      <c r="K90" s="2"/>
      <c r="L90" s="2"/>
    </row>
    <row r="91" spans="2:12" x14ac:dyDescent="0.25">
      <c r="B91" s="2"/>
      <c r="C91" s="2"/>
      <c r="D91" s="2"/>
      <c r="E91" s="2"/>
      <c r="F91" s="2"/>
      <c r="H91" s="2"/>
      <c r="I91" s="2"/>
      <c r="J91" s="2"/>
      <c r="K91" s="2"/>
      <c r="L91" s="2"/>
    </row>
    <row r="92" spans="2:12" x14ac:dyDescent="0.25">
      <c r="B92" s="2"/>
      <c r="C92" s="2"/>
      <c r="D92" s="2"/>
      <c r="E92" s="2"/>
      <c r="F92" s="2"/>
      <c r="H92" s="2"/>
      <c r="I92" s="2"/>
      <c r="J92" s="2"/>
      <c r="K92" s="2"/>
      <c r="L92" s="2"/>
    </row>
    <row r="93" spans="2:12" x14ac:dyDescent="0.25">
      <c r="B93" s="2"/>
      <c r="C93" s="2"/>
      <c r="D93" s="2"/>
      <c r="E93" s="2"/>
      <c r="F93" s="2"/>
      <c r="H93" s="2"/>
      <c r="I93" s="2"/>
      <c r="J93" s="2"/>
      <c r="K93" s="2"/>
      <c r="L93" s="2"/>
    </row>
    <row r="94" spans="2:12" x14ac:dyDescent="0.25">
      <c r="B94" s="2"/>
      <c r="C94" s="2"/>
      <c r="D94" s="2"/>
      <c r="E94" s="2"/>
      <c r="F94" s="2"/>
      <c r="H94" s="2"/>
      <c r="I94" s="2"/>
      <c r="J94" s="2"/>
      <c r="K94" s="2"/>
      <c r="L94" s="2"/>
    </row>
    <row r="95" spans="2:12" x14ac:dyDescent="0.25">
      <c r="B95" s="2"/>
      <c r="C95" s="2"/>
      <c r="D95" s="2"/>
      <c r="E95" s="2"/>
      <c r="F95" s="2"/>
      <c r="H95" s="2"/>
      <c r="I95" s="2"/>
      <c r="J95" s="2"/>
      <c r="K95" s="2"/>
      <c r="L95" s="2"/>
    </row>
    <row r="96" spans="2:12" x14ac:dyDescent="0.25">
      <c r="B96" s="2"/>
      <c r="C96" s="2"/>
      <c r="D96" s="2"/>
      <c r="E96" s="2"/>
      <c r="F96" s="2"/>
      <c r="H96" s="2"/>
      <c r="I96" s="2"/>
      <c r="J96" s="2"/>
      <c r="K96" s="2"/>
      <c r="L96" s="2"/>
    </row>
    <row r="97" spans="2:12" x14ac:dyDescent="0.25">
      <c r="B97" s="2"/>
      <c r="C97" s="2"/>
      <c r="D97" s="2"/>
      <c r="E97" s="2"/>
      <c r="F97" s="2"/>
      <c r="H97" s="2"/>
      <c r="I97" s="2"/>
      <c r="J97" s="2"/>
      <c r="K97" s="2"/>
      <c r="L97" s="2"/>
    </row>
    <row r="98" spans="2:12" x14ac:dyDescent="0.25">
      <c r="B98" s="2"/>
      <c r="C98" s="2"/>
      <c r="D98" s="2"/>
      <c r="E98" s="2"/>
      <c r="F98" s="2"/>
      <c r="H98" s="2"/>
      <c r="I98" s="2"/>
      <c r="J98" s="2"/>
      <c r="K98" s="2"/>
      <c r="L98" s="2"/>
    </row>
    <row r="99" spans="2:12" x14ac:dyDescent="0.25">
      <c r="B99" s="2"/>
      <c r="C99" s="2"/>
      <c r="D99" s="2"/>
      <c r="E99" s="2"/>
      <c r="F99" s="2"/>
      <c r="H99" s="2"/>
      <c r="I99" s="2"/>
      <c r="J99" s="2"/>
      <c r="K99" s="2"/>
      <c r="L99" s="2"/>
    </row>
  </sheetData>
  <mergeCells count="97">
    <mergeCell ref="B54:B55"/>
    <mergeCell ref="B58:B59"/>
    <mergeCell ref="H1:N9"/>
    <mergeCell ref="B26:B27"/>
    <mergeCell ref="B35:B36"/>
    <mergeCell ref="B42:B43"/>
    <mergeCell ref="I58:I59"/>
    <mergeCell ref="J58:J59"/>
    <mergeCell ref="L58:L59"/>
    <mergeCell ref="B53:L53"/>
    <mergeCell ref="H54:H55"/>
    <mergeCell ref="I54:I55"/>
    <mergeCell ref="J54:J55"/>
    <mergeCell ref="G48:G51"/>
    <mergeCell ref="H48:H51"/>
    <mergeCell ref="I48:I51"/>
    <mergeCell ref="B61:L61"/>
    <mergeCell ref="L54:L55"/>
    <mergeCell ref="B57:L57"/>
    <mergeCell ref="A58:A59"/>
    <mergeCell ref="C58:C59"/>
    <mergeCell ref="D58:D59"/>
    <mergeCell ref="E58:E59"/>
    <mergeCell ref="F58:F59"/>
    <mergeCell ref="G58:G59"/>
    <mergeCell ref="H58:H59"/>
    <mergeCell ref="A54:A55"/>
    <mergeCell ref="C54:C55"/>
    <mergeCell ref="D54:D55"/>
    <mergeCell ref="E54:E55"/>
    <mergeCell ref="F54:F55"/>
    <mergeCell ref="G54:G55"/>
    <mergeCell ref="J48:J51"/>
    <mergeCell ref="L48:L51"/>
    <mergeCell ref="J42:J43"/>
    <mergeCell ref="L42:L43"/>
    <mergeCell ref="B45:L45"/>
    <mergeCell ref="F48:F51"/>
    <mergeCell ref="A48:A51"/>
    <mergeCell ref="B48:B51"/>
    <mergeCell ref="C48:C51"/>
    <mergeCell ref="D48:D51"/>
    <mergeCell ref="E48:E51"/>
    <mergeCell ref="B38:L38"/>
    <mergeCell ref="B41:L41"/>
    <mergeCell ref="A42:A43"/>
    <mergeCell ref="C42:C43"/>
    <mergeCell ref="D42:D43"/>
    <mergeCell ref="E42:E43"/>
    <mergeCell ref="F42:F43"/>
    <mergeCell ref="G42:G43"/>
    <mergeCell ref="H42:H43"/>
    <mergeCell ref="I42:I43"/>
    <mergeCell ref="G35:G36"/>
    <mergeCell ref="H35:H36"/>
    <mergeCell ref="I35:I36"/>
    <mergeCell ref="J35:J36"/>
    <mergeCell ref="L35:L36"/>
    <mergeCell ref="K35:K36"/>
    <mergeCell ref="A35:A36"/>
    <mergeCell ref="C35:C36"/>
    <mergeCell ref="D35:D36"/>
    <mergeCell ref="E35:E36"/>
    <mergeCell ref="F35:F36"/>
    <mergeCell ref="B29:L29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G26:G27"/>
    <mergeCell ref="H26:H27"/>
    <mergeCell ref="I26:I27"/>
    <mergeCell ref="J26:J27"/>
    <mergeCell ref="L26:L27"/>
    <mergeCell ref="K26:K27"/>
    <mergeCell ref="K58:K59"/>
    <mergeCell ref="K54:K55"/>
    <mergeCell ref="K48:K51"/>
    <mergeCell ref="K42:K43"/>
    <mergeCell ref="A11:N13"/>
    <mergeCell ref="A14:A15"/>
    <mergeCell ref="B14:B15"/>
    <mergeCell ref="L14:L15"/>
    <mergeCell ref="C14:K14"/>
    <mergeCell ref="B22:L22"/>
    <mergeCell ref="B25:L25"/>
    <mergeCell ref="A26:A27"/>
    <mergeCell ref="C26:C27"/>
    <mergeCell ref="D26:D27"/>
    <mergeCell ref="E26:E27"/>
    <mergeCell ref="F26:F27"/>
  </mergeCells>
  <pageMargins left="0.55118110236220474" right="0.51181102362204722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Батраева</dc:creator>
  <cp:lastModifiedBy>Batraeva</cp:lastModifiedBy>
  <cp:lastPrinted>2018-10-18T11:25:29Z</cp:lastPrinted>
  <dcterms:created xsi:type="dcterms:W3CDTF">2016-10-26T04:25:16Z</dcterms:created>
  <dcterms:modified xsi:type="dcterms:W3CDTF">2018-12-12T08:29:46Z</dcterms:modified>
</cp:coreProperties>
</file>