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<sst xmlns="http://schemas.openxmlformats.org/spreadsheetml/2006/main" count="464" uniqueCount="74">
  <si>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</si>
  <si>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</si>
  <si>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</si>
  <si>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</si>
  <si>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</si>
  <si>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</si>
  <si>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</si>
  <si>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</si>
  <si>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</si>
  <si>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</si>
  <si>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</si>
  <si>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</si>
  <si>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</si>
  <si>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</si>
  <si>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</si>
  <si>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</si>
  <si>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</si>
  <si>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</si>
  <si>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</si>
  <si>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</si>
  <si>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</si>
  <si>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</si>
  <si>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</si>
  <si>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</si>
  <si>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</si>
  <si>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</si>
  <si>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</si>
  <si>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</si>
  <si>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</si>
  <si>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</si>
  <si>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</si>
  <si>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</si>
  <si>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</si>
  <si>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</si>
  <si>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</si>
  <si>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</si>
  <si>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</si>
  <si>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</si>
  <si>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</si>
  <si>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</si>
  <si>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</si>
  <si>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</si>
  <si>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</si>
  <si>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</si>
  <si>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</si>
  <si>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</si>
  <si>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</si>
  <si>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</si>
  <si>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</si>
  <si>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</si>
  <si>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</si>
  <si>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</si>
  <si>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4, 5</t>
  </si>
  <si>
    <t>19, 20, 21, 22</t>
  </si>
  <si>
    <t>27, 28, 30</t>
  </si>
  <si>
    <t>36, 38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</si>
  <si>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</si>
  <si>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</si>
  <si>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</si>
  <si>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</si>
  <si>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</si>
  <si>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</si>
  <si>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</si>
  <si>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</si>
  <si>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</si>
  <si>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2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</si>
  <si>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</si>
  <si>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</si>
  <si>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</si>
  <si>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</si>
  <si>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</si>
  <si>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</si>
  <si>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</si>
  <si>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19, 23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</si>
</sst>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168" fontId="47" fillId="0" borderId="10" xfId="0" applyNumberFormat="1" applyFont="1" applyBorder="1" applyAlignment="1">
      <alignment vertical="center"/>
    </xf>
    <xf numFmtId="168" fontId="46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 horizontal="right"/>
    </xf>
    <xf numFmtId="168" fontId="4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168" fontId="48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168" fontId="46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47" fillId="2" borderId="10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selection activeCell="F161" sqref="F161"/>
    </sheetView>
  </sheetViews>
  <sheetFormatPr defaultColWidth="8.796875" defaultRowHeight="18.75"/>
  <cols>
    <col min="1" max="1" width="3.296875" style="1" customWidth="1"/>
    <col min="2" max="2" width="26.5" style="17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44" t="s">
        <v>48</v>
      </c>
      <c r="G2" s="45"/>
      <c r="H2" s="45"/>
      <c r="I2" s="45"/>
      <c r="J2" s="45"/>
      <c r="K2" s="45"/>
    </row>
    <row r="3" spans="6:11" ht="49.5" customHeight="1">
      <c r="F3" s="46" t="s">
        <v>42</v>
      </c>
      <c r="G3" s="47"/>
      <c r="H3" s="47"/>
      <c r="I3" s="47"/>
      <c r="J3" s="47"/>
      <c r="K3" s="47"/>
    </row>
    <row r="5" spans="1:11" ht="15.75" customHeight="1">
      <c r="A5" s="48" t="s">
        <v>43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31.5" customHeight="1">
      <c r="A6" s="48" t="s">
        <v>44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8" spans="1:11" ht="48.75" customHeight="1">
      <c r="A8" s="32" t="s">
        <v>0</v>
      </c>
      <c r="B8" s="34" t="s">
        <v>1</v>
      </c>
      <c r="C8" s="32" t="s">
        <v>2</v>
      </c>
      <c r="D8" s="36"/>
      <c r="E8" s="36"/>
      <c r="F8" s="36"/>
      <c r="G8" s="36"/>
      <c r="H8" s="36"/>
      <c r="I8" s="36"/>
      <c r="J8" s="36"/>
      <c r="K8" s="32" t="s">
        <v>46</v>
      </c>
    </row>
    <row r="9" spans="1:11" ht="50.25" customHeight="1">
      <c r="A9" s="33"/>
      <c r="B9" s="35"/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10</v>
      </c>
      <c r="K9" s="33"/>
    </row>
    <row r="10" spans="1:11" ht="31.5">
      <c r="A10" s="2">
        <v>1</v>
      </c>
      <c r="B10" s="6" t="s">
        <v>11</v>
      </c>
      <c r="C10" s="3">
        <f>SUM(C11:C13)</f>
        <v>494053.79999999993</v>
      </c>
      <c r="D10" s="3">
        <f>SUM(D11:D13)</f>
        <v>72646.2</v>
      </c>
      <c r="E10" s="3">
        <f aca="true" t="shared" si="0" ref="E10:J10">SUM(E11:E13)</f>
        <v>71797.8</v>
      </c>
      <c r="F10" s="3">
        <f t="shared" si="0"/>
        <v>67877.7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23" t="s">
        <v>47</v>
      </c>
    </row>
    <row r="11" spans="1:11" ht="15.75">
      <c r="A11" s="2">
        <v>2</v>
      </c>
      <c r="B11" s="18" t="s">
        <v>12</v>
      </c>
      <c r="C11" s="4">
        <f>SUM(D11:J11)</f>
        <v>491127.79999999993</v>
      </c>
      <c r="D11" s="4">
        <f aca="true" t="shared" si="1" ref="D11:J13">D24+D52+D76+D100+D134</f>
        <v>71424.9</v>
      </c>
      <c r="E11" s="4">
        <f t="shared" si="1"/>
        <v>70841.7</v>
      </c>
      <c r="F11" s="4">
        <f t="shared" si="1"/>
        <v>67157</v>
      </c>
      <c r="G11" s="4">
        <f t="shared" si="1"/>
        <v>70442.09999999999</v>
      </c>
      <c r="H11" s="4">
        <f t="shared" si="1"/>
        <v>70410</v>
      </c>
      <c r="I11" s="4">
        <f t="shared" si="1"/>
        <v>70410</v>
      </c>
      <c r="J11" s="4">
        <f t="shared" si="1"/>
        <v>70442.09999999999</v>
      </c>
      <c r="K11" s="23" t="s">
        <v>47</v>
      </c>
    </row>
    <row r="12" spans="1:11" ht="15.75">
      <c r="A12" s="2">
        <v>3</v>
      </c>
      <c r="B12" s="18" t="s">
        <v>13</v>
      </c>
      <c r="C12" s="4">
        <f>SUM(D12:J12)</f>
        <v>2519.8</v>
      </c>
      <c r="D12" s="4">
        <f t="shared" si="1"/>
        <v>1221.3000000000002</v>
      </c>
      <c r="E12" s="4">
        <f t="shared" si="1"/>
        <v>956.1</v>
      </c>
      <c r="F12" s="4">
        <f t="shared" si="1"/>
        <v>342.4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23" t="s">
        <v>47</v>
      </c>
    </row>
    <row r="13" spans="1:11" ht="15.75">
      <c r="A13" s="2">
        <v>4</v>
      </c>
      <c r="B13" s="18" t="s">
        <v>56</v>
      </c>
      <c r="C13" s="4">
        <f>SUM(D13:J13)</f>
        <v>406.2</v>
      </c>
      <c r="D13" s="4">
        <f t="shared" si="1"/>
        <v>0</v>
      </c>
      <c r="E13" s="4">
        <f t="shared" si="1"/>
        <v>0</v>
      </c>
      <c r="F13" s="4">
        <f t="shared" si="1"/>
        <v>378.3</v>
      </c>
      <c r="G13" s="4">
        <f t="shared" si="1"/>
        <v>0</v>
      </c>
      <c r="H13" s="4">
        <f t="shared" si="1"/>
        <v>0</v>
      </c>
      <c r="I13" s="4">
        <f t="shared" si="1"/>
        <v>27.9</v>
      </c>
      <c r="J13" s="4">
        <f t="shared" si="1"/>
        <v>0</v>
      </c>
      <c r="K13" s="23" t="s">
        <v>47</v>
      </c>
    </row>
    <row r="14" spans="1:11" ht="15.75">
      <c r="A14" s="2">
        <v>5</v>
      </c>
      <c r="B14" s="19" t="s">
        <v>14</v>
      </c>
      <c r="C14" s="14" t="s">
        <v>45</v>
      </c>
      <c r="D14" s="14" t="s">
        <v>45</v>
      </c>
      <c r="E14" s="14" t="s">
        <v>45</v>
      </c>
      <c r="F14" s="14" t="s">
        <v>45</v>
      </c>
      <c r="G14" s="14" t="s">
        <v>45</v>
      </c>
      <c r="H14" s="14" t="s">
        <v>45</v>
      </c>
      <c r="I14" s="14" t="s">
        <v>45</v>
      </c>
      <c r="J14" s="14" t="s">
        <v>45</v>
      </c>
      <c r="K14" s="23" t="s">
        <v>47</v>
      </c>
    </row>
    <row r="15" spans="1:11" ht="15.75">
      <c r="A15" s="2">
        <v>6</v>
      </c>
      <c r="B15" s="18" t="s">
        <v>12</v>
      </c>
      <c r="C15" s="14" t="s">
        <v>45</v>
      </c>
      <c r="D15" s="14" t="s">
        <v>45</v>
      </c>
      <c r="E15" s="14" t="s">
        <v>45</v>
      </c>
      <c r="F15" s="14" t="s">
        <v>45</v>
      </c>
      <c r="G15" s="14" t="s">
        <v>45</v>
      </c>
      <c r="H15" s="14" t="s">
        <v>45</v>
      </c>
      <c r="I15" s="14" t="s">
        <v>45</v>
      </c>
      <c r="J15" s="14" t="s">
        <v>45</v>
      </c>
      <c r="K15" s="23" t="s">
        <v>47</v>
      </c>
    </row>
    <row r="16" spans="1:11" ht="15.75">
      <c r="A16" s="2">
        <v>7</v>
      </c>
      <c r="B16" s="18" t="s">
        <v>13</v>
      </c>
      <c r="C16" s="14" t="s">
        <v>45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45</v>
      </c>
      <c r="I16" s="14" t="s">
        <v>45</v>
      </c>
      <c r="J16" s="14" t="s">
        <v>45</v>
      </c>
      <c r="K16" s="23" t="s">
        <v>47</v>
      </c>
    </row>
    <row r="17" spans="1:11" ht="15.75">
      <c r="A17" s="2">
        <v>8</v>
      </c>
      <c r="B17" s="18" t="s">
        <v>56</v>
      </c>
      <c r="C17" s="14" t="s">
        <v>45</v>
      </c>
      <c r="D17" s="14" t="s">
        <v>45</v>
      </c>
      <c r="E17" s="14" t="s">
        <v>45</v>
      </c>
      <c r="F17" s="14" t="s">
        <v>45</v>
      </c>
      <c r="G17" s="14" t="s">
        <v>45</v>
      </c>
      <c r="H17" s="14" t="s">
        <v>45</v>
      </c>
      <c r="I17" s="14" t="s">
        <v>45</v>
      </c>
      <c r="J17" s="14" t="s">
        <v>45</v>
      </c>
      <c r="K17" s="23" t="s">
        <v>47</v>
      </c>
    </row>
    <row r="18" spans="1:11" ht="15.75">
      <c r="A18" s="2">
        <v>9</v>
      </c>
      <c r="B18" s="19" t="s">
        <v>15</v>
      </c>
      <c r="C18" s="5">
        <f>SUM(C19:C21)</f>
        <v>494053.79999999993</v>
      </c>
      <c r="D18" s="5">
        <f>SUM(D19:D21)</f>
        <v>72646.2</v>
      </c>
      <c r="E18" s="5">
        <f aca="true" t="shared" si="2" ref="E18:J18">SUM(E19:E21)</f>
        <v>71797.8</v>
      </c>
      <c r="F18" s="5">
        <f t="shared" si="2"/>
        <v>67877.7</v>
      </c>
      <c r="G18" s="5">
        <f t="shared" si="2"/>
        <v>70442.09999999999</v>
      </c>
      <c r="H18" s="5">
        <f t="shared" si="2"/>
        <v>70410</v>
      </c>
      <c r="I18" s="5">
        <f t="shared" si="2"/>
        <v>70437.9</v>
      </c>
      <c r="J18" s="5">
        <f t="shared" si="2"/>
        <v>70442.09999999999</v>
      </c>
      <c r="K18" s="23" t="s">
        <v>47</v>
      </c>
    </row>
    <row r="19" spans="1:11" ht="15.75">
      <c r="A19" s="2">
        <v>10</v>
      </c>
      <c r="B19" s="18" t="s">
        <v>12</v>
      </c>
      <c r="C19" s="4">
        <f>SUM(D19:J19)</f>
        <v>491127.79999999993</v>
      </c>
      <c r="D19" s="4">
        <f aca="true" t="shared" si="3" ref="D19:J21">D35+D63+D87+D111+D145</f>
        <v>71424.9</v>
      </c>
      <c r="E19" s="4">
        <f t="shared" si="3"/>
        <v>70841.7</v>
      </c>
      <c r="F19" s="4">
        <f t="shared" si="3"/>
        <v>67157</v>
      </c>
      <c r="G19" s="4">
        <f t="shared" si="3"/>
        <v>70442.09999999999</v>
      </c>
      <c r="H19" s="4">
        <f t="shared" si="3"/>
        <v>70410</v>
      </c>
      <c r="I19" s="4">
        <f t="shared" si="3"/>
        <v>70410</v>
      </c>
      <c r="J19" s="4">
        <f t="shared" si="3"/>
        <v>70442.09999999999</v>
      </c>
      <c r="K19" s="23" t="s">
        <v>47</v>
      </c>
    </row>
    <row r="20" spans="1:11" ht="15.75">
      <c r="A20" s="2">
        <v>11</v>
      </c>
      <c r="B20" s="18" t="s">
        <v>13</v>
      </c>
      <c r="C20" s="4">
        <f>SUM(D20:J20)</f>
        <v>2519.8</v>
      </c>
      <c r="D20" s="4">
        <f t="shared" si="3"/>
        <v>1221.3000000000002</v>
      </c>
      <c r="E20" s="4">
        <f t="shared" si="3"/>
        <v>956.1</v>
      </c>
      <c r="F20" s="4">
        <f t="shared" si="3"/>
        <v>342.4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23" t="s">
        <v>47</v>
      </c>
    </row>
    <row r="21" spans="1:11" ht="15.75">
      <c r="A21" s="2">
        <v>12</v>
      </c>
      <c r="B21" s="18" t="s">
        <v>56</v>
      </c>
      <c r="C21" s="4">
        <f>SUM(D21:J21)</f>
        <v>406.2</v>
      </c>
      <c r="D21" s="4">
        <f t="shared" si="3"/>
        <v>0</v>
      </c>
      <c r="E21" s="4">
        <f t="shared" si="3"/>
        <v>0</v>
      </c>
      <c r="F21" s="4">
        <f t="shared" si="3"/>
        <v>378.3</v>
      </c>
      <c r="G21" s="4">
        <f t="shared" si="3"/>
        <v>0</v>
      </c>
      <c r="H21" s="4">
        <f t="shared" si="3"/>
        <v>0</v>
      </c>
      <c r="I21" s="4">
        <f t="shared" si="3"/>
        <v>27.9</v>
      </c>
      <c r="J21" s="4">
        <f t="shared" si="3"/>
        <v>0</v>
      </c>
      <c r="K21" s="23" t="s">
        <v>47</v>
      </c>
    </row>
    <row r="22" spans="1:11" ht="35.25" customHeight="1">
      <c r="A22" s="2">
        <v>13</v>
      </c>
      <c r="B22" s="37" t="s">
        <v>16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32.25" customHeight="1">
      <c r="A23" s="2">
        <v>14</v>
      </c>
      <c r="B23" s="6" t="s">
        <v>17</v>
      </c>
      <c r="C23" s="7">
        <f>C34</f>
        <v>13662.000000000002</v>
      </c>
      <c r="D23" s="7">
        <f aca="true" t="shared" si="4" ref="D23:J23">D34</f>
        <v>1425</v>
      </c>
      <c r="E23" s="7">
        <f t="shared" si="4"/>
        <v>3897</v>
      </c>
      <c r="F23" s="7">
        <f t="shared" si="4"/>
        <v>1740</v>
      </c>
      <c r="G23" s="7">
        <f t="shared" si="4"/>
        <v>1650</v>
      </c>
      <c r="H23" s="7">
        <f t="shared" si="4"/>
        <v>1650</v>
      </c>
      <c r="I23" s="7">
        <f t="shared" si="4"/>
        <v>1650</v>
      </c>
      <c r="J23" s="7">
        <f t="shared" si="4"/>
        <v>1650</v>
      </c>
      <c r="K23" s="23" t="s">
        <v>47</v>
      </c>
    </row>
    <row r="24" spans="1:11" ht="15.75">
      <c r="A24" s="2">
        <v>15</v>
      </c>
      <c r="B24" s="18" t="s">
        <v>12</v>
      </c>
      <c r="C24" s="8">
        <f>C35</f>
        <v>13662.000000000002</v>
      </c>
      <c r="D24" s="8">
        <f aca="true" t="shared" si="5" ref="D24:J24">D35</f>
        <v>1425</v>
      </c>
      <c r="E24" s="8">
        <f t="shared" si="5"/>
        <v>3897</v>
      </c>
      <c r="F24" s="8">
        <f t="shared" si="5"/>
        <v>1740</v>
      </c>
      <c r="G24" s="8">
        <f t="shared" si="5"/>
        <v>1650</v>
      </c>
      <c r="H24" s="8">
        <f t="shared" si="5"/>
        <v>1650</v>
      </c>
      <c r="I24" s="8">
        <f t="shared" si="5"/>
        <v>1650</v>
      </c>
      <c r="J24" s="8">
        <f t="shared" si="5"/>
        <v>1650</v>
      </c>
      <c r="K24" s="23" t="s">
        <v>47</v>
      </c>
    </row>
    <row r="25" spans="1:11" ht="15.75">
      <c r="A25" s="2">
        <v>16</v>
      </c>
      <c r="B25" s="18" t="s">
        <v>13</v>
      </c>
      <c r="C25" s="8">
        <f>C36</f>
        <v>0</v>
      </c>
      <c r="D25" s="8">
        <f aca="true" t="shared" si="6" ref="D25:J26">D36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23" t="s">
        <v>47</v>
      </c>
    </row>
    <row r="26" spans="1:11" ht="15.75">
      <c r="A26" s="2">
        <v>17</v>
      </c>
      <c r="B26" s="18" t="s">
        <v>56</v>
      </c>
      <c r="C26" s="8">
        <f>C37</f>
        <v>0</v>
      </c>
      <c r="D26" s="8">
        <f t="shared" si="6"/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23" t="s">
        <v>47</v>
      </c>
    </row>
    <row r="27" spans="1:11" ht="15" customHeight="1">
      <c r="A27" s="2">
        <v>18</v>
      </c>
      <c r="B27" s="39" t="s">
        <v>18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47.25">
      <c r="A28" s="2">
        <v>19</v>
      </c>
      <c r="B28" s="16" t="s">
        <v>19</v>
      </c>
      <c r="C28" s="14" t="s">
        <v>45</v>
      </c>
      <c r="D28" s="14" t="s">
        <v>45</v>
      </c>
      <c r="E28" s="14" t="s">
        <v>45</v>
      </c>
      <c r="F28" s="14" t="s">
        <v>45</v>
      </c>
      <c r="G28" s="14" t="s">
        <v>45</v>
      </c>
      <c r="H28" s="14" t="s">
        <v>45</v>
      </c>
      <c r="I28" s="14" t="s">
        <v>45</v>
      </c>
      <c r="J28" s="14" t="s">
        <v>45</v>
      </c>
      <c r="K28" s="23" t="s">
        <v>47</v>
      </c>
    </row>
    <row r="29" spans="1:11" ht="18.75">
      <c r="A29" s="2">
        <v>20</v>
      </c>
      <c r="B29" s="39" t="s">
        <v>20</v>
      </c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63" customHeight="1">
      <c r="A30" s="2">
        <v>21</v>
      </c>
      <c r="B30" s="9" t="s">
        <v>21</v>
      </c>
      <c r="C30" s="14" t="s">
        <v>45</v>
      </c>
      <c r="D30" s="14" t="s">
        <v>45</v>
      </c>
      <c r="E30" s="14" t="s">
        <v>45</v>
      </c>
      <c r="F30" s="14" t="s">
        <v>45</v>
      </c>
      <c r="G30" s="14" t="s">
        <v>45</v>
      </c>
      <c r="H30" s="14" t="s">
        <v>45</v>
      </c>
      <c r="I30" s="14" t="s">
        <v>45</v>
      </c>
      <c r="J30" s="14" t="s">
        <v>45</v>
      </c>
      <c r="K30" s="23" t="s">
        <v>47</v>
      </c>
    </row>
    <row r="31" spans="1:11" ht="18.75">
      <c r="A31" s="2">
        <v>22</v>
      </c>
      <c r="B31" s="39" t="s">
        <v>22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47.25">
      <c r="A32" s="2">
        <v>23</v>
      </c>
      <c r="B32" s="16" t="s">
        <v>31</v>
      </c>
      <c r="C32" s="14" t="s">
        <v>45</v>
      </c>
      <c r="D32" s="14" t="s">
        <v>45</v>
      </c>
      <c r="E32" s="14" t="s">
        <v>45</v>
      </c>
      <c r="F32" s="14" t="s">
        <v>45</v>
      </c>
      <c r="G32" s="14" t="s">
        <v>45</v>
      </c>
      <c r="H32" s="14" t="s">
        <v>45</v>
      </c>
      <c r="I32" s="14" t="s">
        <v>45</v>
      </c>
      <c r="J32" s="14" t="s">
        <v>45</v>
      </c>
      <c r="K32" s="23" t="s">
        <v>47</v>
      </c>
    </row>
    <row r="33" spans="1:11" ht="18.75">
      <c r="A33" s="2">
        <v>24</v>
      </c>
      <c r="B33" s="39" t="s">
        <v>23</v>
      </c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31.5">
      <c r="A34" s="2">
        <v>25</v>
      </c>
      <c r="B34" s="6" t="s">
        <v>24</v>
      </c>
      <c r="C34" s="5">
        <f aca="true" t="shared" si="7" ref="C34:J34">SUM(C35:C36)</f>
        <v>13662.000000000002</v>
      </c>
      <c r="D34" s="5">
        <f>SUM(D35:D37)</f>
        <v>1425</v>
      </c>
      <c r="E34" s="5">
        <f t="shared" si="7"/>
        <v>3897</v>
      </c>
      <c r="F34" s="5">
        <f t="shared" si="7"/>
        <v>1740</v>
      </c>
      <c r="G34" s="5">
        <f t="shared" si="7"/>
        <v>1650</v>
      </c>
      <c r="H34" s="5">
        <f t="shared" si="7"/>
        <v>1650</v>
      </c>
      <c r="I34" s="5">
        <f t="shared" si="7"/>
        <v>1650</v>
      </c>
      <c r="J34" s="5">
        <f t="shared" si="7"/>
        <v>1650</v>
      </c>
      <c r="K34" s="23" t="s">
        <v>47</v>
      </c>
    </row>
    <row r="35" spans="1:11" ht="15.75">
      <c r="A35" s="2">
        <v>26</v>
      </c>
      <c r="B35" s="18" t="s">
        <v>12</v>
      </c>
      <c r="C35" s="4">
        <f>C39+C47+C43</f>
        <v>13662.000000000002</v>
      </c>
      <c r="D35" s="4">
        <f>D39+D47</f>
        <v>1425</v>
      </c>
      <c r="E35" s="4">
        <f aca="true" t="shared" si="8" ref="E35:J35">E39+E47+E43</f>
        <v>3897</v>
      </c>
      <c r="F35" s="4">
        <f t="shared" si="8"/>
        <v>1740</v>
      </c>
      <c r="G35" s="4">
        <f t="shared" si="8"/>
        <v>1650</v>
      </c>
      <c r="H35" s="4">
        <f t="shared" si="8"/>
        <v>1650</v>
      </c>
      <c r="I35" s="4">
        <f t="shared" si="8"/>
        <v>1650</v>
      </c>
      <c r="J35" s="4">
        <f t="shared" si="8"/>
        <v>1650</v>
      </c>
      <c r="K35" s="23" t="s">
        <v>47</v>
      </c>
    </row>
    <row r="36" spans="1:11" ht="15.75">
      <c r="A36" s="2">
        <v>27</v>
      </c>
      <c r="B36" s="18" t="s">
        <v>13</v>
      </c>
      <c r="C36" s="4">
        <f>C40+C48+C44</f>
        <v>0</v>
      </c>
      <c r="D36" s="4">
        <f aca="true" t="shared" si="9" ref="C36:J37">D40+D48+D44</f>
        <v>0</v>
      </c>
      <c r="E36" s="4">
        <f t="shared" si="9"/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  <c r="K36" s="23" t="s">
        <v>47</v>
      </c>
    </row>
    <row r="37" spans="1:11" ht="15.75">
      <c r="A37" s="2">
        <v>28</v>
      </c>
      <c r="B37" s="18" t="s">
        <v>56</v>
      </c>
      <c r="C37" s="4">
        <f t="shared" si="9"/>
        <v>0</v>
      </c>
      <c r="D37" s="4">
        <f t="shared" si="9"/>
        <v>0</v>
      </c>
      <c r="E37" s="4">
        <f t="shared" si="9"/>
        <v>0</v>
      </c>
      <c r="F37" s="4">
        <f t="shared" si="9"/>
        <v>0</v>
      </c>
      <c r="G37" s="4">
        <f t="shared" si="9"/>
        <v>0</v>
      </c>
      <c r="H37" s="4">
        <f t="shared" si="9"/>
        <v>0</v>
      </c>
      <c r="I37" s="4">
        <f t="shared" si="9"/>
        <v>0</v>
      </c>
      <c r="J37" s="4">
        <f t="shared" si="9"/>
        <v>0</v>
      </c>
      <c r="K37" s="23" t="s">
        <v>47</v>
      </c>
    </row>
    <row r="38" spans="1:11" ht="94.5">
      <c r="A38" s="2">
        <v>29</v>
      </c>
      <c r="B38" s="16" t="s">
        <v>49</v>
      </c>
      <c r="C38" s="10">
        <f>SUM(C39:C40)</f>
        <v>8126.4000000000015</v>
      </c>
      <c r="D38" s="10">
        <f>SUM(D39:D40)</f>
        <v>1000</v>
      </c>
      <c r="E38" s="10">
        <f aca="true" t="shared" si="10" ref="E38:J38">SUM(E39:E40)</f>
        <v>1196</v>
      </c>
      <c r="F38" s="10">
        <f>SUM(F39:F40)</f>
        <v>1300</v>
      </c>
      <c r="G38" s="10">
        <f t="shared" si="10"/>
        <v>1157.6</v>
      </c>
      <c r="H38" s="10">
        <f t="shared" si="10"/>
        <v>1157.6</v>
      </c>
      <c r="I38" s="10">
        <f t="shared" si="10"/>
        <v>1157.6</v>
      </c>
      <c r="J38" s="10">
        <f t="shared" si="10"/>
        <v>1157.6</v>
      </c>
      <c r="K38" s="25" t="s">
        <v>52</v>
      </c>
    </row>
    <row r="39" spans="1:11" ht="18" customHeight="1">
      <c r="A39" s="2">
        <v>30</v>
      </c>
      <c r="B39" s="18" t="s">
        <v>12</v>
      </c>
      <c r="C39" s="4">
        <f>SUM(D39:J39)</f>
        <v>8126.4000000000015</v>
      </c>
      <c r="D39" s="4">
        <v>1000</v>
      </c>
      <c r="E39" s="4">
        <v>1196</v>
      </c>
      <c r="F39" s="4">
        <v>1300</v>
      </c>
      <c r="G39" s="4">
        <v>1157.6</v>
      </c>
      <c r="H39" s="4">
        <v>1157.6</v>
      </c>
      <c r="I39" s="4">
        <v>1157.6</v>
      </c>
      <c r="J39" s="4">
        <v>1157.6</v>
      </c>
      <c r="K39" s="25" t="s">
        <v>52</v>
      </c>
    </row>
    <row r="40" spans="1:11" ht="15.75">
      <c r="A40" s="2">
        <v>31</v>
      </c>
      <c r="B40" s="18" t="s">
        <v>13</v>
      </c>
      <c r="C40" s="4">
        <f>SUM(D40:J40)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23" t="s">
        <v>47</v>
      </c>
    </row>
    <row r="41" spans="1:11" ht="15.75">
      <c r="A41" s="2">
        <v>32</v>
      </c>
      <c r="B41" s="18" t="s">
        <v>56</v>
      </c>
      <c r="C41" s="4">
        <f>SUM(D41:J41)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3" t="s">
        <v>47</v>
      </c>
    </row>
    <row r="42" spans="1:11" ht="78.75">
      <c r="A42" s="2">
        <v>33</v>
      </c>
      <c r="B42" s="22" t="s">
        <v>50</v>
      </c>
      <c r="C42" s="10">
        <f>SUM(C43:C44)</f>
        <v>2265</v>
      </c>
      <c r="D42" s="10">
        <f>SUM(D43:D44)</f>
        <v>0</v>
      </c>
      <c r="E42" s="10">
        <f aca="true" t="shared" si="11" ref="E42:J42">SUM(E43:E44)</f>
        <v>2265</v>
      </c>
      <c r="F42" s="10">
        <f t="shared" si="11"/>
        <v>0</v>
      </c>
      <c r="G42" s="10">
        <f t="shared" si="11"/>
        <v>0</v>
      </c>
      <c r="H42" s="10">
        <f t="shared" si="11"/>
        <v>0</v>
      </c>
      <c r="I42" s="10">
        <f t="shared" si="11"/>
        <v>0</v>
      </c>
      <c r="J42" s="10">
        <f t="shared" si="11"/>
        <v>0</v>
      </c>
      <c r="K42" s="26">
        <v>6</v>
      </c>
    </row>
    <row r="43" spans="1:11" ht="15.75">
      <c r="A43" s="2">
        <v>34</v>
      </c>
      <c r="B43" s="18" t="s">
        <v>12</v>
      </c>
      <c r="C43" s="4">
        <f>SUM(D43:J43)</f>
        <v>2265</v>
      </c>
      <c r="D43" s="4">
        <v>0</v>
      </c>
      <c r="E43" s="4">
        <v>2265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24">
        <v>6</v>
      </c>
    </row>
    <row r="44" spans="1:11" ht="15.75">
      <c r="A44" s="2">
        <v>35</v>
      </c>
      <c r="B44" s="18" t="s">
        <v>13</v>
      </c>
      <c r="C44" s="4">
        <f>SUM(D44:J44)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23" t="s">
        <v>47</v>
      </c>
    </row>
    <row r="45" spans="1:11" ht="15.75">
      <c r="A45" s="2">
        <v>36</v>
      </c>
      <c r="B45" s="18" t="s">
        <v>56</v>
      </c>
      <c r="C45" s="4">
        <f>SUM(D45:J45)</f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23" t="s">
        <v>47</v>
      </c>
    </row>
    <row r="46" spans="1:11" ht="81.75" customHeight="1">
      <c r="A46" s="2">
        <v>37</v>
      </c>
      <c r="B46" s="9" t="s">
        <v>57</v>
      </c>
      <c r="C46" s="10">
        <f aca="true" t="shared" si="12" ref="C46:J46">SUM(C47:C48)</f>
        <v>3270.6000000000004</v>
      </c>
      <c r="D46" s="10">
        <f t="shared" si="12"/>
        <v>425</v>
      </c>
      <c r="E46" s="10">
        <f t="shared" si="12"/>
        <v>436</v>
      </c>
      <c r="F46" s="10">
        <f>SUM(F47:F48)</f>
        <v>440</v>
      </c>
      <c r="G46" s="10">
        <f t="shared" si="12"/>
        <v>492.4</v>
      </c>
      <c r="H46" s="10">
        <f t="shared" si="12"/>
        <v>492.4</v>
      </c>
      <c r="I46" s="10">
        <f t="shared" si="12"/>
        <v>492.4</v>
      </c>
      <c r="J46" s="10">
        <f t="shared" si="12"/>
        <v>492.4</v>
      </c>
      <c r="K46" s="25" t="s">
        <v>52</v>
      </c>
    </row>
    <row r="47" spans="1:11" ht="15.75">
      <c r="A47" s="2">
        <v>38</v>
      </c>
      <c r="B47" s="18" t="s">
        <v>12</v>
      </c>
      <c r="C47" s="4">
        <f>SUM(D47:J47)</f>
        <v>3270.6000000000004</v>
      </c>
      <c r="D47" s="4">
        <v>425</v>
      </c>
      <c r="E47" s="4">
        <v>436</v>
      </c>
      <c r="F47" s="4">
        <v>440</v>
      </c>
      <c r="G47" s="4">
        <v>492.4</v>
      </c>
      <c r="H47" s="4">
        <v>492.4</v>
      </c>
      <c r="I47" s="4">
        <v>492.4</v>
      </c>
      <c r="J47" s="4">
        <v>492.4</v>
      </c>
      <c r="K47" s="25" t="s">
        <v>52</v>
      </c>
    </row>
    <row r="48" spans="1:11" ht="15.75">
      <c r="A48" s="2">
        <v>39</v>
      </c>
      <c r="B48" s="18" t="s">
        <v>13</v>
      </c>
      <c r="C48" s="4">
        <f>SUM(D48:J48)</f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23" t="s">
        <v>47</v>
      </c>
    </row>
    <row r="49" spans="1:11" ht="15.75">
      <c r="A49" s="2">
        <v>40</v>
      </c>
      <c r="B49" s="18" t="s">
        <v>56</v>
      </c>
      <c r="C49" s="4">
        <f>SUM(D49:J49)</f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23" t="s">
        <v>47</v>
      </c>
    </row>
    <row r="50" spans="1:11" ht="18.75">
      <c r="A50" s="2">
        <v>41</v>
      </c>
      <c r="B50" s="41" t="s">
        <v>25</v>
      </c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31.5" customHeight="1">
      <c r="A51" s="2">
        <v>42</v>
      </c>
      <c r="B51" s="6" t="s">
        <v>26</v>
      </c>
      <c r="C51" s="11">
        <f>C62</f>
        <v>5469.7</v>
      </c>
      <c r="D51" s="11">
        <f aca="true" t="shared" si="13" ref="D51:J51">D62</f>
        <v>1320.7</v>
      </c>
      <c r="E51" s="11">
        <f t="shared" si="13"/>
        <v>999</v>
      </c>
      <c r="F51" s="11">
        <f t="shared" si="13"/>
        <v>630</v>
      </c>
      <c r="G51" s="11">
        <f t="shared" si="13"/>
        <v>630</v>
      </c>
      <c r="H51" s="11">
        <f t="shared" si="13"/>
        <v>630</v>
      </c>
      <c r="I51" s="11">
        <f t="shared" si="13"/>
        <v>630</v>
      </c>
      <c r="J51" s="11">
        <f t="shared" si="13"/>
        <v>630</v>
      </c>
      <c r="K51" s="23" t="s">
        <v>47</v>
      </c>
    </row>
    <row r="52" spans="1:11" ht="15.75">
      <c r="A52" s="2">
        <v>43</v>
      </c>
      <c r="B52" s="18" t="s">
        <v>12</v>
      </c>
      <c r="C52" s="8">
        <f>C63</f>
        <v>4312</v>
      </c>
      <c r="D52" s="8">
        <f aca="true" t="shared" si="14" ref="D52:J52">D63</f>
        <v>562</v>
      </c>
      <c r="E52" s="8">
        <f t="shared" si="14"/>
        <v>600</v>
      </c>
      <c r="F52" s="8">
        <f t="shared" si="14"/>
        <v>630</v>
      </c>
      <c r="G52" s="8">
        <f t="shared" si="14"/>
        <v>630</v>
      </c>
      <c r="H52" s="8">
        <f t="shared" si="14"/>
        <v>630</v>
      </c>
      <c r="I52" s="8">
        <f t="shared" si="14"/>
        <v>630</v>
      </c>
      <c r="J52" s="8">
        <f t="shared" si="14"/>
        <v>630</v>
      </c>
      <c r="K52" s="23" t="s">
        <v>47</v>
      </c>
    </row>
    <row r="53" spans="1:11" ht="15.75">
      <c r="A53" s="2">
        <v>44</v>
      </c>
      <c r="B53" s="18" t="s">
        <v>13</v>
      </c>
      <c r="C53" s="8">
        <f>C64</f>
        <v>1157.7</v>
      </c>
      <c r="D53" s="8">
        <f aca="true" t="shared" si="15" ref="D53:J54">D64</f>
        <v>758.7</v>
      </c>
      <c r="E53" s="8">
        <f t="shared" si="15"/>
        <v>399</v>
      </c>
      <c r="F53" s="8">
        <f t="shared" si="15"/>
        <v>0</v>
      </c>
      <c r="G53" s="8">
        <f t="shared" si="15"/>
        <v>0</v>
      </c>
      <c r="H53" s="8">
        <f t="shared" si="15"/>
        <v>0</v>
      </c>
      <c r="I53" s="8">
        <f t="shared" si="15"/>
        <v>0</v>
      </c>
      <c r="J53" s="8">
        <f t="shared" si="15"/>
        <v>0</v>
      </c>
      <c r="K53" s="23" t="s">
        <v>47</v>
      </c>
    </row>
    <row r="54" spans="1:11" ht="15.75">
      <c r="A54" s="2">
        <v>45</v>
      </c>
      <c r="B54" s="18" t="s">
        <v>56</v>
      </c>
      <c r="C54" s="8">
        <f>C65</f>
        <v>0</v>
      </c>
      <c r="D54" s="8">
        <f t="shared" si="15"/>
        <v>0</v>
      </c>
      <c r="E54" s="8">
        <f t="shared" si="15"/>
        <v>0</v>
      </c>
      <c r="F54" s="8">
        <f t="shared" si="15"/>
        <v>0</v>
      </c>
      <c r="G54" s="8">
        <f t="shared" si="15"/>
        <v>0</v>
      </c>
      <c r="H54" s="8">
        <f t="shared" si="15"/>
        <v>0</v>
      </c>
      <c r="I54" s="8">
        <f t="shared" si="15"/>
        <v>0</v>
      </c>
      <c r="J54" s="8">
        <f t="shared" si="15"/>
        <v>0</v>
      </c>
      <c r="K54" s="23" t="s">
        <v>47</v>
      </c>
    </row>
    <row r="55" spans="1:11" ht="18.75">
      <c r="A55" s="2">
        <v>46</v>
      </c>
      <c r="B55" s="39" t="s">
        <v>18</v>
      </c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47.25">
      <c r="A56" s="2">
        <v>47</v>
      </c>
      <c r="B56" s="16" t="s">
        <v>19</v>
      </c>
      <c r="C56" s="14" t="s">
        <v>45</v>
      </c>
      <c r="D56" s="14" t="s">
        <v>45</v>
      </c>
      <c r="E56" s="14" t="s">
        <v>45</v>
      </c>
      <c r="F56" s="14" t="s">
        <v>45</v>
      </c>
      <c r="G56" s="14" t="s">
        <v>45</v>
      </c>
      <c r="H56" s="14" t="s">
        <v>45</v>
      </c>
      <c r="I56" s="14" t="s">
        <v>45</v>
      </c>
      <c r="J56" s="14" t="s">
        <v>45</v>
      </c>
      <c r="K56" s="23" t="s">
        <v>47</v>
      </c>
    </row>
    <row r="57" spans="1:11" ht="18.75" customHeight="1">
      <c r="A57" s="2">
        <v>48</v>
      </c>
      <c r="B57" s="39" t="s">
        <v>20</v>
      </c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64.5" customHeight="1">
      <c r="A58" s="2">
        <v>49</v>
      </c>
      <c r="B58" s="9" t="s">
        <v>21</v>
      </c>
      <c r="C58" s="14" t="s">
        <v>45</v>
      </c>
      <c r="D58" s="14" t="s">
        <v>45</v>
      </c>
      <c r="E58" s="14" t="s">
        <v>45</v>
      </c>
      <c r="F58" s="14" t="s">
        <v>45</v>
      </c>
      <c r="G58" s="14" t="s">
        <v>45</v>
      </c>
      <c r="H58" s="14" t="s">
        <v>45</v>
      </c>
      <c r="I58" s="14" t="s">
        <v>45</v>
      </c>
      <c r="J58" s="14" t="s">
        <v>45</v>
      </c>
      <c r="K58" s="23" t="s">
        <v>47</v>
      </c>
    </row>
    <row r="59" spans="1:11" ht="18.75">
      <c r="A59" s="2">
        <v>50</v>
      </c>
      <c r="B59" s="39" t="s">
        <v>22</v>
      </c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47.25">
      <c r="A60" s="2">
        <v>51</v>
      </c>
      <c r="B60" s="16" t="s">
        <v>31</v>
      </c>
      <c r="C60" s="14" t="s">
        <v>45</v>
      </c>
      <c r="D60" s="14" t="s">
        <v>45</v>
      </c>
      <c r="E60" s="14" t="s">
        <v>45</v>
      </c>
      <c r="F60" s="14" t="s">
        <v>45</v>
      </c>
      <c r="G60" s="14" t="s">
        <v>45</v>
      </c>
      <c r="H60" s="14" t="s">
        <v>45</v>
      </c>
      <c r="I60" s="14" t="s">
        <v>45</v>
      </c>
      <c r="J60" s="14" t="s">
        <v>45</v>
      </c>
      <c r="K60" s="23" t="s">
        <v>47</v>
      </c>
    </row>
    <row r="61" spans="1:11" ht="18.75">
      <c r="A61" s="2">
        <v>52</v>
      </c>
      <c r="B61" s="39" t="s">
        <v>23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31.5">
      <c r="A62" s="2">
        <v>53</v>
      </c>
      <c r="B62" s="6" t="s">
        <v>24</v>
      </c>
      <c r="C62" s="3">
        <f>SUM(C63:C65)</f>
        <v>5469.7</v>
      </c>
      <c r="D62" s="3">
        <f>SUM(D63:D65)</f>
        <v>1320.7</v>
      </c>
      <c r="E62" s="3">
        <f aca="true" t="shared" si="16" ref="E62:J62">SUM(E63:E65)</f>
        <v>999</v>
      </c>
      <c r="F62" s="3">
        <f t="shared" si="16"/>
        <v>630</v>
      </c>
      <c r="G62" s="3">
        <f t="shared" si="16"/>
        <v>630</v>
      </c>
      <c r="H62" s="3">
        <f t="shared" si="16"/>
        <v>630</v>
      </c>
      <c r="I62" s="3">
        <f t="shared" si="16"/>
        <v>630</v>
      </c>
      <c r="J62" s="3">
        <f t="shared" si="16"/>
        <v>630</v>
      </c>
      <c r="K62" s="23" t="s">
        <v>47</v>
      </c>
    </row>
    <row r="63" spans="1:11" ht="15.75">
      <c r="A63" s="2">
        <v>54</v>
      </c>
      <c r="B63" s="18" t="s">
        <v>12</v>
      </c>
      <c r="C63" s="4">
        <f aca="true" t="shared" si="17" ref="C63:D65">C67+C71</f>
        <v>4312</v>
      </c>
      <c r="D63" s="4">
        <f t="shared" si="17"/>
        <v>562</v>
      </c>
      <c r="E63" s="4">
        <f aca="true" t="shared" si="18" ref="E63:J63">E67+E71</f>
        <v>600</v>
      </c>
      <c r="F63" s="4">
        <f t="shared" si="18"/>
        <v>630</v>
      </c>
      <c r="G63" s="4">
        <f t="shared" si="18"/>
        <v>630</v>
      </c>
      <c r="H63" s="4">
        <f t="shared" si="18"/>
        <v>630</v>
      </c>
      <c r="I63" s="4">
        <f t="shared" si="18"/>
        <v>630</v>
      </c>
      <c r="J63" s="4">
        <f t="shared" si="18"/>
        <v>630</v>
      </c>
      <c r="K63" s="23" t="s">
        <v>47</v>
      </c>
    </row>
    <row r="64" spans="1:11" ht="15.75">
      <c r="A64" s="2">
        <v>55</v>
      </c>
      <c r="B64" s="18" t="s">
        <v>13</v>
      </c>
      <c r="C64" s="4">
        <f t="shared" si="17"/>
        <v>1157.7</v>
      </c>
      <c r="D64" s="4">
        <f t="shared" si="17"/>
        <v>758.7</v>
      </c>
      <c r="E64" s="4">
        <f aca="true" t="shared" si="19" ref="E64:J65">E68+E72</f>
        <v>399</v>
      </c>
      <c r="F64" s="4">
        <f t="shared" si="19"/>
        <v>0</v>
      </c>
      <c r="G64" s="4">
        <f t="shared" si="19"/>
        <v>0</v>
      </c>
      <c r="H64" s="4">
        <f t="shared" si="19"/>
        <v>0</v>
      </c>
      <c r="I64" s="4">
        <f t="shared" si="19"/>
        <v>0</v>
      </c>
      <c r="J64" s="4">
        <f t="shared" si="19"/>
        <v>0</v>
      </c>
      <c r="K64" s="23" t="s">
        <v>47</v>
      </c>
    </row>
    <row r="65" spans="1:11" ht="15.75">
      <c r="A65" s="2">
        <v>56</v>
      </c>
      <c r="B65" s="18" t="s">
        <v>56</v>
      </c>
      <c r="C65" s="4">
        <f t="shared" si="17"/>
        <v>0</v>
      </c>
      <c r="D65" s="4">
        <f t="shared" si="17"/>
        <v>0</v>
      </c>
      <c r="E65" s="4">
        <f t="shared" si="19"/>
        <v>0</v>
      </c>
      <c r="F65" s="4">
        <f t="shared" si="19"/>
        <v>0</v>
      </c>
      <c r="G65" s="4">
        <f t="shared" si="19"/>
        <v>0</v>
      </c>
      <c r="H65" s="4">
        <f t="shared" si="19"/>
        <v>0</v>
      </c>
      <c r="I65" s="4">
        <f t="shared" si="19"/>
        <v>0</v>
      </c>
      <c r="J65" s="4">
        <f t="shared" si="19"/>
        <v>0</v>
      </c>
      <c r="K65" s="23" t="s">
        <v>47</v>
      </c>
    </row>
    <row r="66" spans="1:11" ht="225" customHeight="1">
      <c r="A66" s="2">
        <v>57</v>
      </c>
      <c r="B66" s="9" t="s">
        <v>58</v>
      </c>
      <c r="C66" s="12">
        <f>SUM(C67:C68)</f>
        <v>1320.7</v>
      </c>
      <c r="D66" s="12">
        <f>SUM(D67:D68)</f>
        <v>1320.7</v>
      </c>
      <c r="E66" s="12">
        <f aca="true" t="shared" si="20" ref="E66:J66">SUM(E67:E68)</f>
        <v>0</v>
      </c>
      <c r="F66" s="12">
        <f t="shared" si="20"/>
        <v>0</v>
      </c>
      <c r="G66" s="12">
        <f t="shared" si="20"/>
        <v>0</v>
      </c>
      <c r="H66" s="12">
        <f t="shared" si="20"/>
        <v>0</v>
      </c>
      <c r="I66" s="12">
        <f t="shared" si="20"/>
        <v>0</v>
      </c>
      <c r="J66" s="12">
        <f t="shared" si="20"/>
        <v>0</v>
      </c>
      <c r="K66" s="24" t="s">
        <v>73</v>
      </c>
    </row>
    <row r="67" spans="1:11" ht="15.75">
      <c r="A67" s="2">
        <v>58</v>
      </c>
      <c r="B67" s="18" t="s">
        <v>12</v>
      </c>
      <c r="C67" s="4">
        <f>SUM(D67:J67)</f>
        <v>562</v>
      </c>
      <c r="D67" s="4">
        <v>562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24" t="s">
        <v>73</v>
      </c>
    </row>
    <row r="68" spans="1:11" ht="15.75">
      <c r="A68" s="2">
        <v>59</v>
      </c>
      <c r="B68" s="18" t="s">
        <v>13</v>
      </c>
      <c r="C68" s="4">
        <f>SUM(D68:J68)</f>
        <v>758.7</v>
      </c>
      <c r="D68" s="4">
        <v>758.7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24" t="s">
        <v>73</v>
      </c>
    </row>
    <row r="69" spans="1:11" ht="15.75">
      <c r="A69" s="2">
        <v>60</v>
      </c>
      <c r="B69" s="18" t="s">
        <v>56</v>
      </c>
      <c r="C69" s="4">
        <f>SUM(D69:J69)</f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23" t="s">
        <v>47</v>
      </c>
    </row>
    <row r="70" spans="1:11" ht="142.5" customHeight="1">
      <c r="A70" s="2">
        <v>61</v>
      </c>
      <c r="B70" s="9" t="s">
        <v>59</v>
      </c>
      <c r="C70" s="12">
        <f aca="true" t="shared" si="21" ref="C70:J70">SUM(C71:C72)</f>
        <v>4149</v>
      </c>
      <c r="D70" s="12">
        <f t="shared" si="21"/>
        <v>0</v>
      </c>
      <c r="E70" s="12">
        <f t="shared" si="21"/>
        <v>999</v>
      </c>
      <c r="F70" s="12">
        <f t="shared" si="21"/>
        <v>630</v>
      </c>
      <c r="G70" s="12">
        <f t="shared" si="21"/>
        <v>630</v>
      </c>
      <c r="H70" s="12">
        <f t="shared" si="21"/>
        <v>630</v>
      </c>
      <c r="I70" s="12">
        <f t="shared" si="21"/>
        <v>630</v>
      </c>
      <c r="J70" s="12">
        <f t="shared" si="21"/>
        <v>630</v>
      </c>
      <c r="K70" s="24" t="s">
        <v>53</v>
      </c>
    </row>
    <row r="71" spans="1:11" ht="15.75">
      <c r="A71" s="2">
        <v>62</v>
      </c>
      <c r="B71" s="18" t="s">
        <v>12</v>
      </c>
      <c r="C71" s="4">
        <f>SUM(D71:J71)</f>
        <v>3750</v>
      </c>
      <c r="D71" s="4">
        <v>0</v>
      </c>
      <c r="E71" s="4">
        <v>600</v>
      </c>
      <c r="F71" s="4">
        <v>630</v>
      </c>
      <c r="G71" s="4">
        <v>630</v>
      </c>
      <c r="H71" s="4">
        <v>630</v>
      </c>
      <c r="I71" s="4">
        <v>630</v>
      </c>
      <c r="J71" s="4">
        <v>630</v>
      </c>
      <c r="K71" s="24" t="s">
        <v>53</v>
      </c>
    </row>
    <row r="72" spans="1:11" ht="15.75">
      <c r="A72" s="2">
        <v>63</v>
      </c>
      <c r="B72" s="18" t="s">
        <v>13</v>
      </c>
      <c r="C72" s="4">
        <f>SUM(D72:J72)</f>
        <v>399</v>
      </c>
      <c r="D72" s="4">
        <v>0</v>
      </c>
      <c r="E72" s="4">
        <v>399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24" t="s">
        <v>53</v>
      </c>
    </row>
    <row r="73" spans="1:11" ht="15.75">
      <c r="A73" s="2">
        <v>64</v>
      </c>
      <c r="B73" s="18" t="s">
        <v>56</v>
      </c>
      <c r="C73" s="4">
        <f>SUM(D73:J73)</f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23" t="s">
        <v>47</v>
      </c>
    </row>
    <row r="74" spans="1:11" ht="18.75">
      <c r="A74" s="2">
        <v>65</v>
      </c>
      <c r="B74" s="41" t="s">
        <v>27</v>
      </c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31.5" customHeight="1">
      <c r="A75" s="2">
        <v>66</v>
      </c>
      <c r="B75" s="6" t="s">
        <v>28</v>
      </c>
      <c r="C75" s="11">
        <f>C86</f>
        <v>11335.7</v>
      </c>
      <c r="D75" s="11">
        <f aca="true" t="shared" si="22" ref="D75:J75">D86</f>
        <v>1662</v>
      </c>
      <c r="E75" s="11">
        <f t="shared" si="22"/>
        <v>1084.7</v>
      </c>
      <c r="F75" s="11">
        <f t="shared" si="22"/>
        <v>1005</v>
      </c>
      <c r="G75" s="11">
        <f t="shared" si="22"/>
        <v>1896</v>
      </c>
      <c r="H75" s="11">
        <f t="shared" si="22"/>
        <v>1896</v>
      </c>
      <c r="I75" s="11">
        <f t="shared" si="22"/>
        <v>1896</v>
      </c>
      <c r="J75" s="11">
        <f t="shared" si="22"/>
        <v>1896</v>
      </c>
      <c r="K75" s="23" t="s">
        <v>47</v>
      </c>
    </row>
    <row r="76" spans="1:11" ht="15.75">
      <c r="A76" s="2">
        <v>67</v>
      </c>
      <c r="B76" s="18" t="s">
        <v>12</v>
      </c>
      <c r="C76" s="8">
        <f>C87</f>
        <v>10936.6</v>
      </c>
      <c r="D76" s="8">
        <f aca="true" t="shared" si="23" ref="D76:J76">D87</f>
        <v>1500</v>
      </c>
      <c r="E76" s="8">
        <f t="shared" si="23"/>
        <v>847.6</v>
      </c>
      <c r="F76" s="8">
        <f t="shared" si="23"/>
        <v>1005</v>
      </c>
      <c r="G76" s="8">
        <f t="shared" si="23"/>
        <v>1896</v>
      </c>
      <c r="H76" s="8">
        <f t="shared" si="23"/>
        <v>1896</v>
      </c>
      <c r="I76" s="8">
        <f t="shared" si="23"/>
        <v>1896</v>
      </c>
      <c r="J76" s="8">
        <f t="shared" si="23"/>
        <v>1896</v>
      </c>
      <c r="K76" s="23" t="s">
        <v>47</v>
      </c>
    </row>
    <row r="77" spans="1:11" ht="15.75">
      <c r="A77" s="2">
        <v>68</v>
      </c>
      <c r="B77" s="18" t="s">
        <v>13</v>
      </c>
      <c r="C77" s="8">
        <f>C88</f>
        <v>399.1</v>
      </c>
      <c r="D77" s="8">
        <f aca="true" t="shared" si="24" ref="D77:J78">D88</f>
        <v>162</v>
      </c>
      <c r="E77" s="8">
        <f t="shared" si="24"/>
        <v>237.1</v>
      </c>
      <c r="F77" s="8">
        <f t="shared" si="24"/>
        <v>0</v>
      </c>
      <c r="G77" s="8">
        <f t="shared" si="24"/>
        <v>0</v>
      </c>
      <c r="H77" s="8">
        <f t="shared" si="24"/>
        <v>0</v>
      </c>
      <c r="I77" s="8">
        <f t="shared" si="24"/>
        <v>0</v>
      </c>
      <c r="J77" s="8">
        <f t="shared" si="24"/>
        <v>0</v>
      </c>
      <c r="K77" s="23" t="s">
        <v>47</v>
      </c>
    </row>
    <row r="78" spans="1:11" ht="15.75">
      <c r="A78" s="2">
        <v>69</v>
      </c>
      <c r="B78" s="18" t="s">
        <v>56</v>
      </c>
      <c r="C78" s="8">
        <f>C89</f>
        <v>0</v>
      </c>
      <c r="D78" s="8">
        <f t="shared" si="24"/>
        <v>0</v>
      </c>
      <c r="E78" s="8">
        <f t="shared" si="24"/>
        <v>0</v>
      </c>
      <c r="F78" s="8">
        <f t="shared" si="24"/>
        <v>0</v>
      </c>
      <c r="G78" s="8">
        <f t="shared" si="24"/>
        <v>0</v>
      </c>
      <c r="H78" s="8">
        <f t="shared" si="24"/>
        <v>0</v>
      </c>
      <c r="I78" s="8">
        <f t="shared" si="24"/>
        <v>0</v>
      </c>
      <c r="J78" s="8">
        <f t="shared" si="24"/>
        <v>0</v>
      </c>
      <c r="K78" s="23" t="s">
        <v>47</v>
      </c>
    </row>
    <row r="79" spans="1:11" ht="18.75">
      <c r="A79" s="2">
        <v>70</v>
      </c>
      <c r="B79" s="39" t="s">
        <v>18</v>
      </c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47.25">
      <c r="A80" s="2">
        <v>71</v>
      </c>
      <c r="B80" s="16" t="s">
        <v>19</v>
      </c>
      <c r="C80" s="14" t="s">
        <v>45</v>
      </c>
      <c r="D80" s="14" t="s">
        <v>45</v>
      </c>
      <c r="E80" s="14" t="s">
        <v>45</v>
      </c>
      <c r="F80" s="14" t="s">
        <v>45</v>
      </c>
      <c r="G80" s="14" t="s">
        <v>45</v>
      </c>
      <c r="H80" s="14" t="s">
        <v>45</v>
      </c>
      <c r="I80" s="14" t="s">
        <v>45</v>
      </c>
      <c r="J80" s="14" t="s">
        <v>45</v>
      </c>
      <c r="K80" s="23" t="s">
        <v>47</v>
      </c>
    </row>
    <row r="81" spans="1:11" ht="18.75">
      <c r="A81" s="2">
        <v>72</v>
      </c>
      <c r="B81" s="39" t="s">
        <v>20</v>
      </c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63.75" customHeight="1">
      <c r="A82" s="2">
        <v>73</v>
      </c>
      <c r="B82" s="9" t="s">
        <v>21</v>
      </c>
      <c r="C82" s="14" t="s">
        <v>45</v>
      </c>
      <c r="D82" s="14" t="s">
        <v>45</v>
      </c>
      <c r="E82" s="14" t="s">
        <v>45</v>
      </c>
      <c r="F82" s="14" t="s">
        <v>45</v>
      </c>
      <c r="G82" s="14" t="s">
        <v>45</v>
      </c>
      <c r="H82" s="14" t="s">
        <v>45</v>
      </c>
      <c r="I82" s="14" t="s">
        <v>45</v>
      </c>
      <c r="J82" s="14" t="s">
        <v>45</v>
      </c>
      <c r="K82" s="23" t="s">
        <v>47</v>
      </c>
    </row>
    <row r="83" spans="1:11" ht="18.75">
      <c r="A83" s="2">
        <v>74</v>
      </c>
      <c r="B83" s="39" t="s">
        <v>22</v>
      </c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47.25">
      <c r="A84" s="2">
        <v>75</v>
      </c>
      <c r="B84" s="16" t="s">
        <v>31</v>
      </c>
      <c r="C84" s="14" t="s">
        <v>45</v>
      </c>
      <c r="D84" s="14" t="s">
        <v>45</v>
      </c>
      <c r="E84" s="14" t="s">
        <v>45</v>
      </c>
      <c r="F84" s="14" t="s">
        <v>45</v>
      </c>
      <c r="G84" s="14" t="s">
        <v>45</v>
      </c>
      <c r="H84" s="14" t="s">
        <v>45</v>
      </c>
      <c r="I84" s="14" t="s">
        <v>45</v>
      </c>
      <c r="J84" s="14" t="s">
        <v>45</v>
      </c>
      <c r="K84" s="23" t="s">
        <v>47</v>
      </c>
    </row>
    <row r="85" spans="1:11" ht="18.75">
      <c r="A85" s="2">
        <v>76</v>
      </c>
      <c r="B85" s="39" t="s">
        <v>23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31.5">
      <c r="A86" s="2">
        <v>77</v>
      </c>
      <c r="B86" s="6" t="s">
        <v>24</v>
      </c>
      <c r="C86" s="3">
        <f>SUM(C87:C89)</f>
        <v>11335.7</v>
      </c>
      <c r="D86" s="3">
        <f>SUM(D87:D89)</f>
        <v>1662</v>
      </c>
      <c r="E86" s="3">
        <f aca="true" t="shared" si="25" ref="E86:J86">SUM(E87:E89)</f>
        <v>1084.7</v>
      </c>
      <c r="F86" s="3">
        <f t="shared" si="25"/>
        <v>1005</v>
      </c>
      <c r="G86" s="3">
        <f t="shared" si="25"/>
        <v>1896</v>
      </c>
      <c r="H86" s="3">
        <f t="shared" si="25"/>
        <v>1896</v>
      </c>
      <c r="I86" s="3">
        <f t="shared" si="25"/>
        <v>1896</v>
      </c>
      <c r="J86" s="3">
        <f t="shared" si="25"/>
        <v>1896</v>
      </c>
      <c r="K86" s="23" t="s">
        <v>47</v>
      </c>
    </row>
    <row r="87" spans="1:11" ht="15.75">
      <c r="A87" s="2">
        <v>78</v>
      </c>
      <c r="B87" s="18" t="s">
        <v>12</v>
      </c>
      <c r="C87" s="4">
        <f aca="true" t="shared" si="26" ref="C87:J89">C91+C95</f>
        <v>10936.6</v>
      </c>
      <c r="D87" s="4">
        <f t="shared" si="26"/>
        <v>1500</v>
      </c>
      <c r="E87" s="4">
        <f t="shared" si="26"/>
        <v>847.6</v>
      </c>
      <c r="F87" s="4">
        <f t="shared" si="26"/>
        <v>1005</v>
      </c>
      <c r="G87" s="4">
        <f t="shared" si="26"/>
        <v>1896</v>
      </c>
      <c r="H87" s="4">
        <f t="shared" si="26"/>
        <v>1896</v>
      </c>
      <c r="I87" s="4">
        <f t="shared" si="26"/>
        <v>1896</v>
      </c>
      <c r="J87" s="4">
        <f t="shared" si="26"/>
        <v>1896</v>
      </c>
      <c r="K87" s="23" t="s">
        <v>47</v>
      </c>
    </row>
    <row r="88" spans="1:11" ht="15.75">
      <c r="A88" s="2">
        <v>79</v>
      </c>
      <c r="B88" s="18" t="s">
        <v>13</v>
      </c>
      <c r="C88" s="4">
        <f t="shared" si="26"/>
        <v>399.1</v>
      </c>
      <c r="D88" s="4">
        <f t="shared" si="26"/>
        <v>162</v>
      </c>
      <c r="E88" s="4">
        <f t="shared" si="26"/>
        <v>237.1</v>
      </c>
      <c r="F88" s="4">
        <f t="shared" si="26"/>
        <v>0</v>
      </c>
      <c r="G88" s="4">
        <f t="shared" si="26"/>
        <v>0</v>
      </c>
      <c r="H88" s="4">
        <f t="shared" si="26"/>
        <v>0</v>
      </c>
      <c r="I88" s="4">
        <f t="shared" si="26"/>
        <v>0</v>
      </c>
      <c r="J88" s="4">
        <f t="shared" si="26"/>
        <v>0</v>
      </c>
      <c r="K88" s="23" t="s">
        <v>47</v>
      </c>
    </row>
    <row r="89" spans="1:11" ht="15.75">
      <c r="A89" s="2">
        <v>80</v>
      </c>
      <c r="B89" s="18" t="s">
        <v>56</v>
      </c>
      <c r="C89" s="4">
        <f t="shared" si="26"/>
        <v>0</v>
      </c>
      <c r="D89" s="4">
        <f t="shared" si="26"/>
        <v>0</v>
      </c>
      <c r="E89" s="4">
        <f t="shared" si="26"/>
        <v>0</v>
      </c>
      <c r="F89" s="4">
        <f t="shared" si="26"/>
        <v>0</v>
      </c>
      <c r="G89" s="4">
        <f t="shared" si="26"/>
        <v>0</v>
      </c>
      <c r="H89" s="4">
        <f t="shared" si="26"/>
        <v>0</v>
      </c>
      <c r="I89" s="4">
        <f t="shared" si="26"/>
        <v>0</v>
      </c>
      <c r="J89" s="4">
        <f t="shared" si="26"/>
        <v>0</v>
      </c>
      <c r="K89" s="23" t="s">
        <v>47</v>
      </c>
    </row>
    <row r="90" spans="1:11" ht="102" customHeight="1">
      <c r="A90" s="2">
        <v>81</v>
      </c>
      <c r="B90" s="21" t="s">
        <v>60</v>
      </c>
      <c r="C90" s="12">
        <f aca="true" t="shared" si="27" ref="C90:C96">SUM(D90:J90)</f>
        <v>1599.7</v>
      </c>
      <c r="D90" s="12">
        <f>SUM(D91:D92)</f>
        <v>232</v>
      </c>
      <c r="E90" s="12">
        <f aca="true" t="shared" si="28" ref="E90:J90">SUM(E91:E92)</f>
        <v>338.7</v>
      </c>
      <c r="F90" s="12">
        <f t="shared" si="28"/>
        <v>205</v>
      </c>
      <c r="G90" s="12">
        <f t="shared" si="28"/>
        <v>206</v>
      </c>
      <c r="H90" s="12">
        <f t="shared" si="28"/>
        <v>206</v>
      </c>
      <c r="I90" s="12">
        <f t="shared" si="28"/>
        <v>206</v>
      </c>
      <c r="J90" s="12">
        <f t="shared" si="28"/>
        <v>206</v>
      </c>
      <c r="K90" s="24" t="s">
        <v>54</v>
      </c>
    </row>
    <row r="91" spans="1:11" ht="15.75">
      <c r="A91" s="2">
        <v>82</v>
      </c>
      <c r="B91" s="18" t="s">
        <v>12</v>
      </c>
      <c r="C91" s="4">
        <f t="shared" si="27"/>
        <v>1200.6</v>
      </c>
      <c r="D91" s="4">
        <v>70</v>
      </c>
      <c r="E91" s="4">
        <v>101.6</v>
      </c>
      <c r="F91" s="4">
        <v>205</v>
      </c>
      <c r="G91" s="4">
        <v>206</v>
      </c>
      <c r="H91" s="4">
        <v>206</v>
      </c>
      <c r="I91" s="4">
        <v>206</v>
      </c>
      <c r="J91" s="4">
        <v>206</v>
      </c>
      <c r="K91" s="24" t="s">
        <v>54</v>
      </c>
    </row>
    <row r="92" spans="1:11" ht="15.75">
      <c r="A92" s="2">
        <v>83</v>
      </c>
      <c r="B92" s="18" t="s">
        <v>13</v>
      </c>
      <c r="C92" s="4">
        <f t="shared" si="27"/>
        <v>399.1</v>
      </c>
      <c r="D92" s="4">
        <v>162</v>
      </c>
      <c r="E92" s="28">
        <v>237.1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24" t="s">
        <v>54</v>
      </c>
    </row>
    <row r="93" spans="1:11" ht="15.75">
      <c r="A93" s="2">
        <v>84</v>
      </c>
      <c r="B93" s="18" t="s">
        <v>56</v>
      </c>
      <c r="C93" s="4">
        <f>SUM(D93:J93)</f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23" t="s">
        <v>47</v>
      </c>
    </row>
    <row r="94" spans="1:11" ht="121.5" customHeight="1">
      <c r="A94" s="2">
        <v>85</v>
      </c>
      <c r="B94" s="21" t="s">
        <v>61</v>
      </c>
      <c r="C94" s="12">
        <f t="shared" si="27"/>
        <v>9736</v>
      </c>
      <c r="D94" s="12">
        <f aca="true" t="shared" si="29" ref="D94:J94">SUM(D95:D96)</f>
        <v>1430</v>
      </c>
      <c r="E94" s="12">
        <f t="shared" si="29"/>
        <v>746</v>
      </c>
      <c r="F94" s="12">
        <f t="shared" si="29"/>
        <v>800</v>
      </c>
      <c r="G94" s="12">
        <f t="shared" si="29"/>
        <v>1690</v>
      </c>
      <c r="H94" s="12">
        <f t="shared" si="29"/>
        <v>1690</v>
      </c>
      <c r="I94" s="12">
        <f t="shared" si="29"/>
        <v>1690</v>
      </c>
      <c r="J94" s="12">
        <f t="shared" si="29"/>
        <v>1690</v>
      </c>
      <c r="K94" s="24">
        <v>32</v>
      </c>
    </row>
    <row r="95" spans="1:11" ht="15.75">
      <c r="A95" s="2">
        <v>86</v>
      </c>
      <c r="B95" s="18" t="s">
        <v>12</v>
      </c>
      <c r="C95" s="4">
        <f t="shared" si="27"/>
        <v>9736</v>
      </c>
      <c r="D95" s="4">
        <v>1430</v>
      </c>
      <c r="E95" s="4">
        <v>746</v>
      </c>
      <c r="F95" s="4">
        <v>800</v>
      </c>
      <c r="G95" s="4">
        <v>1690</v>
      </c>
      <c r="H95" s="4">
        <v>1690</v>
      </c>
      <c r="I95" s="4">
        <v>1690</v>
      </c>
      <c r="J95" s="4">
        <v>1690</v>
      </c>
      <c r="K95" s="24">
        <v>32</v>
      </c>
    </row>
    <row r="96" spans="1:11" ht="15.75">
      <c r="A96" s="2">
        <v>87</v>
      </c>
      <c r="B96" s="18" t="s">
        <v>13</v>
      </c>
      <c r="C96" s="4">
        <f t="shared" si="27"/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23" t="s">
        <v>47</v>
      </c>
    </row>
    <row r="97" spans="1:11" ht="15.75">
      <c r="A97" s="2">
        <v>88</v>
      </c>
      <c r="B97" s="18" t="s">
        <v>56</v>
      </c>
      <c r="C97" s="4">
        <f>SUM(D97:J97)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23" t="s">
        <v>47</v>
      </c>
    </row>
    <row r="98" spans="1:11" ht="18.75">
      <c r="A98" s="2">
        <v>89</v>
      </c>
      <c r="B98" s="41" t="s">
        <v>29</v>
      </c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30.75" customHeight="1">
      <c r="A99" s="2">
        <v>90</v>
      </c>
      <c r="B99" s="6" t="s">
        <v>30</v>
      </c>
      <c r="C99" s="11">
        <f>C111</f>
        <v>49805.90000000001</v>
      </c>
      <c r="D99" s="11">
        <f aca="true" t="shared" si="30" ref="D99:J99">D111</f>
        <v>6431.7</v>
      </c>
      <c r="E99" s="11">
        <f t="shared" si="30"/>
        <v>6852.3</v>
      </c>
      <c r="F99" s="11">
        <f t="shared" si="30"/>
        <v>7338.5</v>
      </c>
      <c r="G99" s="11">
        <f t="shared" si="30"/>
        <v>7311.9</v>
      </c>
      <c r="H99" s="11">
        <f t="shared" si="30"/>
        <v>7279.799999999999</v>
      </c>
      <c r="I99" s="11">
        <f t="shared" si="30"/>
        <v>7279.799999999999</v>
      </c>
      <c r="J99" s="11">
        <f t="shared" si="30"/>
        <v>7311.9</v>
      </c>
      <c r="K99" s="23" t="s">
        <v>47</v>
      </c>
    </row>
    <row r="100" spans="1:11" ht="15.75">
      <c r="A100" s="2">
        <v>91</v>
      </c>
      <c r="B100" s="18" t="s">
        <v>12</v>
      </c>
      <c r="C100" s="8">
        <f>C111</f>
        <v>49805.90000000001</v>
      </c>
      <c r="D100" s="8">
        <f aca="true" t="shared" si="31" ref="D100:J100">D111</f>
        <v>6431.7</v>
      </c>
      <c r="E100" s="8">
        <f t="shared" si="31"/>
        <v>6852.3</v>
      </c>
      <c r="F100" s="8">
        <f t="shared" si="31"/>
        <v>7338.5</v>
      </c>
      <c r="G100" s="8">
        <f t="shared" si="31"/>
        <v>7311.9</v>
      </c>
      <c r="H100" s="8">
        <f t="shared" si="31"/>
        <v>7279.799999999999</v>
      </c>
      <c r="I100" s="8">
        <f t="shared" si="31"/>
        <v>7279.799999999999</v>
      </c>
      <c r="J100" s="8">
        <f t="shared" si="31"/>
        <v>7311.9</v>
      </c>
      <c r="K100" s="23" t="s">
        <v>47</v>
      </c>
    </row>
    <row r="101" spans="1:11" ht="15.75">
      <c r="A101" s="2">
        <v>92</v>
      </c>
      <c r="B101" s="18" t="s">
        <v>13</v>
      </c>
      <c r="C101" s="8">
        <f>C112</f>
        <v>0</v>
      </c>
      <c r="D101" s="8">
        <f aca="true" t="shared" si="32" ref="D101:J102">D112</f>
        <v>0</v>
      </c>
      <c r="E101" s="8">
        <f t="shared" si="32"/>
        <v>0</v>
      </c>
      <c r="F101" s="8">
        <f t="shared" si="32"/>
        <v>0</v>
      </c>
      <c r="G101" s="8">
        <f t="shared" si="32"/>
        <v>0</v>
      </c>
      <c r="H101" s="8">
        <f t="shared" si="32"/>
        <v>0</v>
      </c>
      <c r="I101" s="8">
        <f t="shared" si="32"/>
        <v>0</v>
      </c>
      <c r="J101" s="8">
        <f t="shared" si="32"/>
        <v>0</v>
      </c>
      <c r="K101" s="23" t="s">
        <v>47</v>
      </c>
    </row>
    <row r="102" spans="1:11" ht="15.75">
      <c r="A102" s="2">
        <v>93</v>
      </c>
      <c r="B102" s="18" t="s">
        <v>56</v>
      </c>
      <c r="C102" s="8">
        <f>C113</f>
        <v>0</v>
      </c>
      <c r="D102" s="8">
        <f t="shared" si="32"/>
        <v>0</v>
      </c>
      <c r="E102" s="8">
        <f t="shared" si="32"/>
        <v>0</v>
      </c>
      <c r="F102" s="8">
        <f t="shared" si="32"/>
        <v>0</v>
      </c>
      <c r="G102" s="8">
        <f t="shared" si="32"/>
        <v>0</v>
      </c>
      <c r="H102" s="8">
        <f t="shared" si="32"/>
        <v>0</v>
      </c>
      <c r="I102" s="8">
        <f t="shared" si="32"/>
        <v>0</v>
      </c>
      <c r="J102" s="8">
        <f t="shared" si="32"/>
        <v>0</v>
      </c>
      <c r="K102" s="23" t="s">
        <v>47</v>
      </c>
    </row>
    <row r="103" spans="1:11" ht="18.75">
      <c r="A103" s="2">
        <v>94</v>
      </c>
      <c r="B103" s="39" t="s">
        <v>18</v>
      </c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47.25">
      <c r="A104" s="2">
        <v>95</v>
      </c>
      <c r="B104" s="16" t="s">
        <v>19</v>
      </c>
      <c r="C104" s="14" t="s">
        <v>45</v>
      </c>
      <c r="D104" s="14" t="s">
        <v>45</v>
      </c>
      <c r="E104" s="14" t="s">
        <v>45</v>
      </c>
      <c r="F104" s="14" t="s">
        <v>45</v>
      </c>
      <c r="G104" s="14" t="s">
        <v>45</v>
      </c>
      <c r="H104" s="14" t="s">
        <v>45</v>
      </c>
      <c r="I104" s="14" t="s">
        <v>45</v>
      </c>
      <c r="J104" s="14" t="s">
        <v>45</v>
      </c>
      <c r="K104" s="23" t="s">
        <v>47</v>
      </c>
    </row>
    <row r="105" spans="1:11" ht="18.75">
      <c r="A105" s="2">
        <v>96</v>
      </c>
      <c r="B105" s="39" t="s">
        <v>20</v>
      </c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62.25" customHeight="1">
      <c r="A106" s="2">
        <v>97</v>
      </c>
      <c r="B106" s="9" t="s">
        <v>21</v>
      </c>
      <c r="C106" s="14" t="s">
        <v>45</v>
      </c>
      <c r="D106" s="14" t="s">
        <v>45</v>
      </c>
      <c r="E106" s="14" t="s">
        <v>45</v>
      </c>
      <c r="F106" s="14" t="s">
        <v>45</v>
      </c>
      <c r="G106" s="14" t="s">
        <v>45</v>
      </c>
      <c r="H106" s="14" t="s">
        <v>45</v>
      </c>
      <c r="I106" s="14" t="s">
        <v>45</v>
      </c>
      <c r="J106" s="14" t="s">
        <v>45</v>
      </c>
      <c r="K106" s="23" t="s">
        <v>47</v>
      </c>
    </row>
    <row r="107" spans="1:11" ht="18.75">
      <c r="A107" s="2">
        <v>98</v>
      </c>
      <c r="B107" s="39" t="s">
        <v>22</v>
      </c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47.25">
      <c r="A108" s="2">
        <v>99</v>
      </c>
      <c r="B108" s="16" t="s">
        <v>31</v>
      </c>
      <c r="C108" s="14" t="s">
        <v>45</v>
      </c>
      <c r="D108" s="14" t="s">
        <v>45</v>
      </c>
      <c r="E108" s="14" t="s">
        <v>45</v>
      </c>
      <c r="F108" s="14" t="s">
        <v>45</v>
      </c>
      <c r="G108" s="14" t="s">
        <v>45</v>
      </c>
      <c r="H108" s="14" t="s">
        <v>45</v>
      </c>
      <c r="I108" s="14" t="s">
        <v>45</v>
      </c>
      <c r="J108" s="14" t="s">
        <v>45</v>
      </c>
      <c r="K108" s="23" t="s">
        <v>47</v>
      </c>
    </row>
    <row r="109" spans="1:11" ht="18.75">
      <c r="A109" s="2">
        <v>100</v>
      </c>
      <c r="B109" s="39" t="s">
        <v>23</v>
      </c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31.5">
      <c r="A110" s="2">
        <v>101</v>
      </c>
      <c r="B110" s="6" t="s">
        <v>24</v>
      </c>
      <c r="C110" s="3">
        <f>SUM(C111:C113)</f>
        <v>49805.90000000001</v>
      </c>
      <c r="D110" s="3">
        <f>SUM(D111:D113)</f>
        <v>6431.7</v>
      </c>
      <c r="E110" s="3">
        <f aca="true" t="shared" si="33" ref="E110:J110">SUM(E111:E113)</f>
        <v>6852.3</v>
      </c>
      <c r="F110" s="3">
        <f t="shared" si="33"/>
        <v>7338.5</v>
      </c>
      <c r="G110" s="3">
        <f t="shared" si="33"/>
        <v>7311.9</v>
      </c>
      <c r="H110" s="3">
        <f t="shared" si="33"/>
        <v>7279.799999999999</v>
      </c>
      <c r="I110" s="3">
        <f t="shared" si="33"/>
        <v>7279.799999999999</v>
      </c>
      <c r="J110" s="3">
        <f t="shared" si="33"/>
        <v>7311.9</v>
      </c>
      <c r="K110" s="23" t="s">
        <v>47</v>
      </c>
    </row>
    <row r="111" spans="1:11" ht="15.75">
      <c r="A111" s="2">
        <v>102</v>
      </c>
      <c r="B111" s="18" t="s">
        <v>12</v>
      </c>
      <c r="C111" s="4">
        <f>C115+C124</f>
        <v>49805.90000000001</v>
      </c>
      <c r="D111" s="4">
        <f aca="true" t="shared" si="34" ref="D111:J111">D115+D124</f>
        <v>6431.7</v>
      </c>
      <c r="E111" s="4">
        <f t="shared" si="34"/>
        <v>6852.3</v>
      </c>
      <c r="F111" s="4">
        <f t="shared" si="34"/>
        <v>7338.5</v>
      </c>
      <c r="G111" s="4">
        <f t="shared" si="34"/>
        <v>7311.9</v>
      </c>
      <c r="H111" s="4">
        <f t="shared" si="34"/>
        <v>7279.799999999999</v>
      </c>
      <c r="I111" s="4">
        <f t="shared" si="34"/>
        <v>7279.799999999999</v>
      </c>
      <c r="J111" s="4">
        <f t="shared" si="34"/>
        <v>7311.9</v>
      </c>
      <c r="K111" s="23" t="s">
        <v>47</v>
      </c>
    </row>
    <row r="112" spans="1:11" ht="15.75">
      <c r="A112" s="2">
        <v>103</v>
      </c>
      <c r="B112" s="18" t="s">
        <v>13</v>
      </c>
      <c r="C112" s="4">
        <f>C116+C125</f>
        <v>0</v>
      </c>
      <c r="D112" s="4">
        <f aca="true" t="shared" si="35" ref="D112:J113">D116+D125</f>
        <v>0</v>
      </c>
      <c r="E112" s="4">
        <f t="shared" si="35"/>
        <v>0</v>
      </c>
      <c r="F112" s="4">
        <f t="shared" si="35"/>
        <v>0</v>
      </c>
      <c r="G112" s="4">
        <f t="shared" si="35"/>
        <v>0</v>
      </c>
      <c r="H112" s="4">
        <f t="shared" si="35"/>
        <v>0</v>
      </c>
      <c r="I112" s="4">
        <f t="shared" si="35"/>
        <v>0</v>
      </c>
      <c r="J112" s="4">
        <f t="shared" si="35"/>
        <v>0</v>
      </c>
      <c r="K112" s="23" t="s">
        <v>47</v>
      </c>
    </row>
    <row r="113" spans="1:11" ht="15.75">
      <c r="A113" s="2">
        <v>104</v>
      </c>
      <c r="B113" s="18" t="s">
        <v>56</v>
      </c>
      <c r="C113" s="4">
        <f>C117+C126</f>
        <v>0</v>
      </c>
      <c r="D113" s="4">
        <f t="shared" si="35"/>
        <v>0</v>
      </c>
      <c r="E113" s="4">
        <f t="shared" si="35"/>
        <v>0</v>
      </c>
      <c r="F113" s="4">
        <f t="shared" si="35"/>
        <v>0</v>
      </c>
      <c r="G113" s="4">
        <f t="shared" si="35"/>
        <v>0</v>
      </c>
      <c r="H113" s="4">
        <f t="shared" si="35"/>
        <v>0</v>
      </c>
      <c r="I113" s="4">
        <f t="shared" si="35"/>
        <v>0</v>
      </c>
      <c r="J113" s="4">
        <f t="shared" si="35"/>
        <v>0</v>
      </c>
      <c r="K113" s="23" t="s">
        <v>47</v>
      </c>
    </row>
    <row r="114" spans="1:11" ht="63">
      <c r="A114" s="2">
        <v>105</v>
      </c>
      <c r="B114" s="9" t="s">
        <v>62</v>
      </c>
      <c r="C114" s="12">
        <f>SUM(C115:C116)</f>
        <v>1599.8999999999999</v>
      </c>
      <c r="D114" s="12">
        <f>SUM(D115:D116)</f>
        <v>301.5</v>
      </c>
      <c r="E114" s="12">
        <f aca="true" t="shared" si="36" ref="E114:J114">SUM(E115:E116)</f>
        <v>297.8</v>
      </c>
      <c r="F114" s="12">
        <f t="shared" si="36"/>
        <v>224.8</v>
      </c>
      <c r="G114" s="12">
        <f t="shared" si="36"/>
        <v>210</v>
      </c>
      <c r="H114" s="12">
        <f t="shared" si="36"/>
        <v>177.9</v>
      </c>
      <c r="I114" s="12">
        <f t="shared" si="36"/>
        <v>177.9</v>
      </c>
      <c r="J114" s="12">
        <f t="shared" si="36"/>
        <v>210</v>
      </c>
      <c r="K114" s="24" t="s">
        <v>55</v>
      </c>
    </row>
    <row r="115" spans="1:11" ht="15.75">
      <c r="A115" s="2">
        <v>106</v>
      </c>
      <c r="B115" s="18" t="s">
        <v>12</v>
      </c>
      <c r="C115" s="4">
        <f>SUM(C118:C122)</f>
        <v>1599.8999999999999</v>
      </c>
      <c r="D115" s="4">
        <f>SUM(D118:D122)</f>
        <v>301.5</v>
      </c>
      <c r="E115" s="4">
        <f aca="true" t="shared" si="37" ref="E115:J115">SUM(E118:E122)</f>
        <v>297.8</v>
      </c>
      <c r="F115" s="4">
        <f>SUM(F118:F122)</f>
        <v>224.8</v>
      </c>
      <c r="G115" s="4">
        <f t="shared" si="37"/>
        <v>210</v>
      </c>
      <c r="H115" s="4">
        <f t="shared" si="37"/>
        <v>177.9</v>
      </c>
      <c r="I115" s="4">
        <f t="shared" si="37"/>
        <v>177.9</v>
      </c>
      <c r="J115" s="4">
        <f t="shared" si="37"/>
        <v>210</v>
      </c>
      <c r="K115" s="24" t="s">
        <v>55</v>
      </c>
    </row>
    <row r="116" spans="1:11" ht="15.75">
      <c r="A116" s="2">
        <v>107</v>
      </c>
      <c r="B116" s="18" t="s">
        <v>13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23" t="s">
        <v>47</v>
      </c>
    </row>
    <row r="117" spans="1:11" ht="15.75">
      <c r="A117" s="2">
        <v>108</v>
      </c>
      <c r="B117" s="18" t="s">
        <v>56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23" t="s">
        <v>47</v>
      </c>
    </row>
    <row r="118" spans="1:11" ht="31.5">
      <c r="A118" s="2">
        <v>109</v>
      </c>
      <c r="B118" s="20" t="s">
        <v>32</v>
      </c>
      <c r="C118" s="13">
        <f>SUM(D118:J118)</f>
        <v>437.49999999999994</v>
      </c>
      <c r="D118" s="13">
        <v>124.8</v>
      </c>
      <c r="E118" s="13">
        <v>204</v>
      </c>
      <c r="F118" s="13">
        <v>63.1</v>
      </c>
      <c r="G118" s="13">
        <v>11.4</v>
      </c>
      <c r="H118" s="13">
        <v>11.4</v>
      </c>
      <c r="I118" s="13">
        <v>11.4</v>
      </c>
      <c r="J118" s="13">
        <v>11.4</v>
      </c>
      <c r="K118" s="24" t="s">
        <v>55</v>
      </c>
    </row>
    <row r="119" spans="1:11" ht="31.5">
      <c r="A119" s="2">
        <v>110</v>
      </c>
      <c r="B119" s="27" t="s">
        <v>33</v>
      </c>
      <c r="C119" s="13">
        <f>SUM(D119:J119)</f>
        <v>141</v>
      </c>
      <c r="D119" s="13">
        <v>18</v>
      </c>
      <c r="E119" s="13">
        <v>19</v>
      </c>
      <c r="F119" s="31">
        <v>20</v>
      </c>
      <c r="G119" s="13">
        <v>21</v>
      </c>
      <c r="H119" s="13">
        <v>21</v>
      </c>
      <c r="I119" s="13">
        <v>21</v>
      </c>
      <c r="J119" s="13">
        <v>21</v>
      </c>
      <c r="K119" s="24" t="s">
        <v>55</v>
      </c>
    </row>
    <row r="120" spans="1:11" ht="15.75">
      <c r="A120" s="2">
        <v>111</v>
      </c>
      <c r="B120" s="27" t="s">
        <v>34</v>
      </c>
      <c r="C120" s="13">
        <f>SUM(D120:J120)</f>
        <v>560.8</v>
      </c>
      <c r="D120" s="13">
        <v>27</v>
      </c>
      <c r="E120" s="13">
        <v>25.8</v>
      </c>
      <c r="F120" s="31">
        <v>58</v>
      </c>
      <c r="G120" s="13">
        <v>112.5</v>
      </c>
      <c r="H120" s="13">
        <v>112.5</v>
      </c>
      <c r="I120" s="13">
        <v>112.5</v>
      </c>
      <c r="J120" s="13">
        <v>112.5</v>
      </c>
      <c r="K120" s="24" t="s">
        <v>55</v>
      </c>
    </row>
    <row r="121" spans="1:11" ht="15.75">
      <c r="A121" s="2">
        <v>112</v>
      </c>
      <c r="B121" s="27" t="s">
        <v>35</v>
      </c>
      <c r="C121" s="13">
        <f>SUM(D121:J121)</f>
        <v>364.3</v>
      </c>
      <c r="D121" s="13">
        <v>99.6</v>
      </c>
      <c r="E121" s="13">
        <v>49</v>
      </c>
      <c r="F121" s="31">
        <v>83.7</v>
      </c>
      <c r="G121" s="13">
        <v>33</v>
      </c>
      <c r="H121" s="13">
        <v>33</v>
      </c>
      <c r="I121" s="13">
        <v>33</v>
      </c>
      <c r="J121" s="13">
        <v>33</v>
      </c>
      <c r="K121" s="24" t="s">
        <v>55</v>
      </c>
    </row>
    <row r="122" spans="1:11" ht="31.5">
      <c r="A122" s="2">
        <v>113</v>
      </c>
      <c r="B122" s="27" t="s">
        <v>36</v>
      </c>
      <c r="C122" s="13">
        <f>SUM(D122:J122)</f>
        <v>96.30000000000001</v>
      </c>
      <c r="D122" s="13">
        <v>32.1</v>
      </c>
      <c r="E122" s="13">
        <v>0</v>
      </c>
      <c r="F122" s="31">
        <v>0</v>
      </c>
      <c r="G122" s="13">
        <v>32.1</v>
      </c>
      <c r="H122" s="13">
        <v>0</v>
      </c>
      <c r="I122" s="13">
        <v>0</v>
      </c>
      <c r="J122" s="13">
        <v>32.1</v>
      </c>
      <c r="K122" s="24" t="s">
        <v>55</v>
      </c>
    </row>
    <row r="123" spans="1:11" ht="194.25" customHeight="1">
      <c r="A123" s="2">
        <v>114</v>
      </c>
      <c r="B123" s="9" t="s">
        <v>63</v>
      </c>
      <c r="C123" s="12">
        <f>SUM(C124:C125)</f>
        <v>48206.00000000001</v>
      </c>
      <c r="D123" s="12">
        <f aca="true" t="shared" si="38" ref="D123:J123">SUM(D124:D125)</f>
        <v>6130.2</v>
      </c>
      <c r="E123" s="12">
        <f t="shared" si="38"/>
        <v>6554.5</v>
      </c>
      <c r="F123" s="12">
        <f t="shared" si="38"/>
        <v>7113.7</v>
      </c>
      <c r="G123" s="12">
        <f t="shared" si="38"/>
        <v>7101.9</v>
      </c>
      <c r="H123" s="12">
        <f t="shared" si="38"/>
        <v>7101.9</v>
      </c>
      <c r="I123" s="12">
        <f t="shared" si="38"/>
        <v>7101.9</v>
      </c>
      <c r="J123" s="12">
        <f t="shared" si="38"/>
        <v>7101.9</v>
      </c>
      <c r="K123" s="24">
        <v>40</v>
      </c>
    </row>
    <row r="124" spans="1:11" ht="15.75">
      <c r="A124" s="2">
        <v>115</v>
      </c>
      <c r="B124" s="18" t="s">
        <v>12</v>
      </c>
      <c r="C124" s="4">
        <f>SUM(C127:C131)</f>
        <v>48206.00000000001</v>
      </c>
      <c r="D124" s="4">
        <f aca="true" t="shared" si="39" ref="D124:J124">SUM(D127:D131)</f>
        <v>6130.2</v>
      </c>
      <c r="E124" s="4">
        <f t="shared" si="39"/>
        <v>6554.5</v>
      </c>
      <c r="F124" s="4">
        <f t="shared" si="39"/>
        <v>7113.7</v>
      </c>
      <c r="G124" s="4">
        <f t="shared" si="39"/>
        <v>7101.9</v>
      </c>
      <c r="H124" s="4">
        <f t="shared" si="39"/>
        <v>7101.9</v>
      </c>
      <c r="I124" s="4">
        <f t="shared" si="39"/>
        <v>7101.9</v>
      </c>
      <c r="J124" s="4">
        <f t="shared" si="39"/>
        <v>7101.9</v>
      </c>
      <c r="K124" s="24">
        <v>40</v>
      </c>
    </row>
    <row r="125" spans="1:11" ht="15.75">
      <c r="A125" s="2">
        <v>116</v>
      </c>
      <c r="B125" s="18" t="s">
        <v>13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23" t="s">
        <v>47</v>
      </c>
    </row>
    <row r="126" spans="1:11" ht="15.75">
      <c r="A126" s="2">
        <v>117</v>
      </c>
      <c r="B126" s="18" t="s">
        <v>56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23" t="s">
        <v>47</v>
      </c>
    </row>
    <row r="127" spans="1:11" ht="31.5">
      <c r="A127" s="2">
        <v>118</v>
      </c>
      <c r="B127" s="20" t="s">
        <v>32</v>
      </c>
      <c r="C127" s="13">
        <f>SUM(D127:J127)</f>
        <v>34152.700000000004</v>
      </c>
      <c r="D127" s="13">
        <v>4367.5</v>
      </c>
      <c r="E127" s="13">
        <v>4830.7</v>
      </c>
      <c r="F127" s="13">
        <v>5151.7</v>
      </c>
      <c r="G127" s="13">
        <v>4950.7</v>
      </c>
      <c r="H127" s="13">
        <v>4950.7</v>
      </c>
      <c r="I127" s="13">
        <v>4950.7</v>
      </c>
      <c r="J127" s="13">
        <v>4950.7</v>
      </c>
      <c r="K127" s="24">
        <v>40</v>
      </c>
    </row>
    <row r="128" spans="1:11" ht="31.5">
      <c r="A128" s="2">
        <v>119</v>
      </c>
      <c r="B128" s="27" t="s">
        <v>33</v>
      </c>
      <c r="C128" s="31">
        <f>SUM(D128:J128)</f>
        <v>6010.499999999999</v>
      </c>
      <c r="D128" s="31">
        <v>779.7</v>
      </c>
      <c r="E128" s="31">
        <v>766.5</v>
      </c>
      <c r="F128" s="31">
        <v>856.7</v>
      </c>
      <c r="G128" s="13">
        <v>901.9</v>
      </c>
      <c r="H128" s="13">
        <v>901.9</v>
      </c>
      <c r="I128" s="13">
        <v>901.9</v>
      </c>
      <c r="J128" s="13">
        <v>901.9</v>
      </c>
      <c r="K128" s="24">
        <v>40</v>
      </c>
    </row>
    <row r="129" spans="1:11" ht="15.75">
      <c r="A129" s="2">
        <v>120</v>
      </c>
      <c r="B129" s="27" t="s">
        <v>35</v>
      </c>
      <c r="C129" s="31">
        <f>SUM(D129:J129)</f>
        <v>2645.8</v>
      </c>
      <c r="D129" s="31">
        <v>400</v>
      </c>
      <c r="E129" s="31">
        <v>374.3</v>
      </c>
      <c r="F129" s="31">
        <v>374.3</v>
      </c>
      <c r="G129" s="13">
        <v>374.3</v>
      </c>
      <c r="H129" s="13">
        <v>374.3</v>
      </c>
      <c r="I129" s="13">
        <v>374.3</v>
      </c>
      <c r="J129" s="13">
        <v>374.3</v>
      </c>
      <c r="K129" s="24">
        <v>40</v>
      </c>
    </row>
    <row r="130" spans="1:11" ht="31.5">
      <c r="A130" s="2">
        <v>121</v>
      </c>
      <c r="B130" s="27" t="s">
        <v>37</v>
      </c>
      <c r="C130" s="31">
        <f>SUM(D130:J130)</f>
        <v>4081</v>
      </c>
      <c r="D130" s="31">
        <v>583</v>
      </c>
      <c r="E130" s="31">
        <v>583</v>
      </c>
      <c r="F130" s="31">
        <v>583</v>
      </c>
      <c r="G130" s="13">
        <v>583</v>
      </c>
      <c r="H130" s="13">
        <v>583</v>
      </c>
      <c r="I130" s="13">
        <v>583</v>
      </c>
      <c r="J130" s="13">
        <v>583</v>
      </c>
      <c r="K130" s="24">
        <v>40</v>
      </c>
    </row>
    <row r="131" spans="1:11" ht="15.75">
      <c r="A131" s="2">
        <v>122</v>
      </c>
      <c r="B131" s="27" t="s">
        <v>34</v>
      </c>
      <c r="C131" s="31">
        <f>SUM(D131:J131)</f>
        <v>1316</v>
      </c>
      <c r="D131" s="31">
        <v>0</v>
      </c>
      <c r="E131" s="31">
        <v>0</v>
      </c>
      <c r="F131" s="31">
        <v>148</v>
      </c>
      <c r="G131" s="13">
        <v>292</v>
      </c>
      <c r="H131" s="13">
        <v>292</v>
      </c>
      <c r="I131" s="13">
        <v>292</v>
      </c>
      <c r="J131" s="13">
        <v>292</v>
      </c>
      <c r="K131" s="24">
        <v>40</v>
      </c>
    </row>
    <row r="132" spans="1:11" ht="34.5" customHeight="1">
      <c r="A132" s="2">
        <v>123</v>
      </c>
      <c r="B132" s="41" t="s">
        <v>38</v>
      </c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30" customHeight="1">
      <c r="A133" s="2">
        <v>124</v>
      </c>
      <c r="B133" s="6" t="s">
        <v>39</v>
      </c>
      <c r="C133" s="11">
        <f>C144</f>
        <v>413780.50000000006</v>
      </c>
      <c r="D133" s="11">
        <f aca="true" t="shared" si="40" ref="D133:J133">D144</f>
        <v>61806.799999999996</v>
      </c>
      <c r="E133" s="11">
        <f t="shared" si="40"/>
        <v>58964.799999999996</v>
      </c>
      <c r="F133" s="11">
        <f t="shared" si="40"/>
        <v>57164.200000000004</v>
      </c>
      <c r="G133" s="11">
        <f t="shared" si="40"/>
        <v>58954.2</v>
      </c>
      <c r="H133" s="11">
        <f t="shared" si="40"/>
        <v>58954.2</v>
      </c>
      <c r="I133" s="11">
        <f t="shared" si="40"/>
        <v>58982.1</v>
      </c>
      <c r="J133" s="11">
        <f t="shared" si="40"/>
        <v>58954.2</v>
      </c>
      <c r="K133" s="23" t="s">
        <v>47</v>
      </c>
    </row>
    <row r="134" spans="1:11" ht="15.75">
      <c r="A134" s="2">
        <v>125</v>
      </c>
      <c r="B134" s="18" t="s">
        <v>12</v>
      </c>
      <c r="C134" s="8">
        <f>C145</f>
        <v>412411.30000000005</v>
      </c>
      <c r="D134" s="8">
        <f aca="true" t="shared" si="41" ref="D134:J134">D145</f>
        <v>61506.2</v>
      </c>
      <c r="E134" s="8">
        <f t="shared" si="41"/>
        <v>58644.799999999996</v>
      </c>
      <c r="F134" s="8">
        <f t="shared" si="41"/>
        <v>56443.5</v>
      </c>
      <c r="G134" s="8">
        <f t="shared" si="41"/>
        <v>58954.2</v>
      </c>
      <c r="H134" s="8">
        <f t="shared" si="41"/>
        <v>58954.2</v>
      </c>
      <c r="I134" s="8">
        <f t="shared" si="41"/>
        <v>58954.2</v>
      </c>
      <c r="J134" s="8">
        <f t="shared" si="41"/>
        <v>58954.2</v>
      </c>
      <c r="K134" s="23" t="s">
        <v>47</v>
      </c>
    </row>
    <row r="135" spans="1:11" ht="15.75">
      <c r="A135" s="2">
        <v>126</v>
      </c>
      <c r="B135" s="18" t="s">
        <v>13</v>
      </c>
      <c r="C135" s="8">
        <f>C146</f>
        <v>963</v>
      </c>
      <c r="D135" s="8">
        <f aca="true" t="shared" si="42" ref="D135:J136">D146</f>
        <v>300.6</v>
      </c>
      <c r="E135" s="8">
        <f t="shared" si="42"/>
        <v>320</v>
      </c>
      <c r="F135" s="8">
        <f t="shared" si="42"/>
        <v>342.4</v>
      </c>
      <c r="G135" s="8">
        <f t="shared" si="42"/>
        <v>0</v>
      </c>
      <c r="H135" s="8">
        <f t="shared" si="42"/>
        <v>0</v>
      </c>
      <c r="I135" s="8">
        <f t="shared" si="42"/>
        <v>0</v>
      </c>
      <c r="J135" s="8">
        <f t="shared" si="42"/>
        <v>0</v>
      </c>
      <c r="K135" s="23" t="s">
        <v>47</v>
      </c>
    </row>
    <row r="136" spans="1:11" ht="15.75">
      <c r="A136" s="2">
        <v>127</v>
      </c>
      <c r="B136" s="18" t="s">
        <v>56</v>
      </c>
      <c r="C136" s="8">
        <f>C147</f>
        <v>406.2</v>
      </c>
      <c r="D136" s="8">
        <f t="shared" si="42"/>
        <v>0</v>
      </c>
      <c r="E136" s="8">
        <f t="shared" si="42"/>
        <v>0</v>
      </c>
      <c r="F136" s="8">
        <f t="shared" si="42"/>
        <v>378.3</v>
      </c>
      <c r="G136" s="8">
        <f t="shared" si="42"/>
        <v>0</v>
      </c>
      <c r="H136" s="8">
        <f t="shared" si="42"/>
        <v>0</v>
      </c>
      <c r="I136" s="8">
        <f t="shared" si="42"/>
        <v>27.9</v>
      </c>
      <c r="J136" s="8">
        <f t="shared" si="42"/>
        <v>0</v>
      </c>
      <c r="K136" s="23" t="s">
        <v>47</v>
      </c>
    </row>
    <row r="137" spans="1:11" ht="18.75">
      <c r="A137" s="2">
        <v>128</v>
      </c>
      <c r="B137" s="39" t="s">
        <v>18</v>
      </c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ht="47.25">
      <c r="A138" s="2">
        <v>129</v>
      </c>
      <c r="B138" s="16" t="s">
        <v>19</v>
      </c>
      <c r="C138" s="14" t="s">
        <v>45</v>
      </c>
      <c r="D138" s="14" t="s">
        <v>45</v>
      </c>
      <c r="E138" s="14" t="s">
        <v>45</v>
      </c>
      <c r="F138" s="14" t="s">
        <v>45</v>
      </c>
      <c r="G138" s="14" t="s">
        <v>45</v>
      </c>
      <c r="H138" s="14" t="s">
        <v>45</v>
      </c>
      <c r="I138" s="14" t="s">
        <v>45</v>
      </c>
      <c r="J138" s="14" t="s">
        <v>45</v>
      </c>
      <c r="K138" s="23" t="s">
        <v>47</v>
      </c>
    </row>
    <row r="139" spans="1:11" ht="18.75">
      <c r="A139" s="2">
        <v>130</v>
      </c>
      <c r="B139" s="39" t="s">
        <v>20</v>
      </c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ht="63.75" customHeight="1">
      <c r="A140" s="2">
        <v>131</v>
      </c>
      <c r="B140" s="9" t="s">
        <v>21</v>
      </c>
      <c r="C140" s="14" t="s">
        <v>45</v>
      </c>
      <c r="D140" s="14" t="s">
        <v>45</v>
      </c>
      <c r="E140" s="14" t="s">
        <v>45</v>
      </c>
      <c r="F140" s="14" t="s">
        <v>45</v>
      </c>
      <c r="G140" s="14" t="s">
        <v>45</v>
      </c>
      <c r="H140" s="14" t="s">
        <v>45</v>
      </c>
      <c r="I140" s="14" t="s">
        <v>45</v>
      </c>
      <c r="J140" s="14" t="s">
        <v>45</v>
      </c>
      <c r="K140" s="23" t="s">
        <v>47</v>
      </c>
    </row>
    <row r="141" spans="1:11" ht="18.75">
      <c r="A141" s="2">
        <v>132</v>
      </c>
      <c r="B141" s="39" t="s">
        <v>22</v>
      </c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ht="47.25">
      <c r="A142" s="2">
        <v>133</v>
      </c>
      <c r="B142" s="16" t="s">
        <v>31</v>
      </c>
      <c r="C142" s="14" t="s">
        <v>45</v>
      </c>
      <c r="D142" s="14" t="s">
        <v>45</v>
      </c>
      <c r="E142" s="14" t="s">
        <v>45</v>
      </c>
      <c r="F142" s="14" t="s">
        <v>45</v>
      </c>
      <c r="G142" s="14" t="s">
        <v>45</v>
      </c>
      <c r="H142" s="14" t="s">
        <v>45</v>
      </c>
      <c r="I142" s="14" t="s">
        <v>45</v>
      </c>
      <c r="J142" s="14" t="s">
        <v>45</v>
      </c>
      <c r="K142" s="23" t="s">
        <v>47</v>
      </c>
    </row>
    <row r="143" spans="1:11" ht="18.75">
      <c r="A143" s="2">
        <v>134</v>
      </c>
      <c r="B143" s="39" t="s">
        <v>23</v>
      </c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ht="31.5">
      <c r="A144" s="2">
        <v>135</v>
      </c>
      <c r="B144" s="6" t="s">
        <v>24</v>
      </c>
      <c r="C144" s="3">
        <f>SUM(C145:C147)</f>
        <v>413780.50000000006</v>
      </c>
      <c r="D144" s="3">
        <f aca="true" t="shared" si="43" ref="D144:J144">SUM(D145:D147)</f>
        <v>61806.799999999996</v>
      </c>
      <c r="E144" s="3">
        <f t="shared" si="43"/>
        <v>58964.799999999996</v>
      </c>
      <c r="F144" s="3">
        <f t="shared" si="43"/>
        <v>57164.200000000004</v>
      </c>
      <c r="G144" s="3">
        <f t="shared" si="43"/>
        <v>58954.2</v>
      </c>
      <c r="H144" s="3">
        <f t="shared" si="43"/>
        <v>58954.2</v>
      </c>
      <c r="I144" s="3">
        <f t="shared" si="43"/>
        <v>58982.1</v>
      </c>
      <c r="J144" s="3">
        <f t="shared" si="43"/>
        <v>58954.2</v>
      </c>
      <c r="K144" s="23" t="s">
        <v>47</v>
      </c>
    </row>
    <row r="145" spans="1:11" ht="15.75">
      <c r="A145" s="2">
        <v>136</v>
      </c>
      <c r="B145" s="18" t="s">
        <v>12</v>
      </c>
      <c r="C145" s="4">
        <f>SUM(D145:J145)</f>
        <v>412411.30000000005</v>
      </c>
      <c r="D145" s="4">
        <f>D149+D153+D164+D168+D172+D176+D180+D157</f>
        <v>61506.2</v>
      </c>
      <c r="E145" s="4">
        <f aca="true" t="shared" si="44" ref="E145:J145">E149+E153+E164+E168+E172+E176+E180+E157</f>
        <v>58644.799999999996</v>
      </c>
      <c r="F145" s="4">
        <f>F149+F153+F164+F168+F172+F176+F180+F157+F184</f>
        <v>56443.5</v>
      </c>
      <c r="G145" s="4">
        <f t="shared" si="44"/>
        <v>58954.2</v>
      </c>
      <c r="H145" s="4">
        <f t="shared" si="44"/>
        <v>58954.2</v>
      </c>
      <c r="I145" s="4">
        <f t="shared" si="44"/>
        <v>58954.2</v>
      </c>
      <c r="J145" s="4">
        <f t="shared" si="44"/>
        <v>58954.2</v>
      </c>
      <c r="K145" s="23" t="s">
        <v>47</v>
      </c>
    </row>
    <row r="146" spans="1:11" ht="15.75">
      <c r="A146" s="2">
        <v>137</v>
      </c>
      <c r="B146" s="18" t="s">
        <v>13</v>
      </c>
      <c r="C146" s="4">
        <f>SUM(D146:J146)</f>
        <v>963</v>
      </c>
      <c r="D146" s="4">
        <f>D150+D154+D158+D165+D169+D173+D177+D181</f>
        <v>300.6</v>
      </c>
      <c r="E146" s="4">
        <f aca="true" t="shared" si="45" ref="E146:J147">E150+E154+E158+E165+E169+E173+E177+E181</f>
        <v>320</v>
      </c>
      <c r="F146" s="4">
        <f>F150+F154+F165+F169+F173+F177+F181+F158+F185</f>
        <v>342.4</v>
      </c>
      <c r="G146" s="4">
        <f t="shared" si="45"/>
        <v>0</v>
      </c>
      <c r="H146" s="4">
        <f t="shared" si="45"/>
        <v>0</v>
      </c>
      <c r="I146" s="4">
        <f t="shared" si="45"/>
        <v>0</v>
      </c>
      <c r="J146" s="4">
        <f t="shared" si="45"/>
        <v>0</v>
      </c>
      <c r="K146" s="23" t="s">
        <v>47</v>
      </c>
    </row>
    <row r="147" spans="1:11" ht="15.75">
      <c r="A147" s="2">
        <v>138</v>
      </c>
      <c r="B147" s="18" t="s">
        <v>56</v>
      </c>
      <c r="C147" s="4">
        <f>SUM(D147:J147)</f>
        <v>406.2</v>
      </c>
      <c r="D147" s="4">
        <f>D151+D155+D159+D166+D170+D174+D178+D182</f>
        <v>0</v>
      </c>
      <c r="E147" s="4">
        <f t="shared" si="45"/>
        <v>0</v>
      </c>
      <c r="F147" s="4">
        <f>F151+F155+F166+F170+F174+F178+F182+F159+F186</f>
        <v>378.3</v>
      </c>
      <c r="G147" s="4">
        <f t="shared" si="45"/>
        <v>0</v>
      </c>
      <c r="H147" s="4">
        <f t="shared" si="45"/>
        <v>0</v>
      </c>
      <c r="I147" s="4">
        <f t="shared" si="45"/>
        <v>27.9</v>
      </c>
      <c r="J147" s="4">
        <f t="shared" si="45"/>
        <v>0</v>
      </c>
      <c r="K147" s="23" t="s">
        <v>47</v>
      </c>
    </row>
    <row r="148" spans="1:11" ht="69.75" customHeight="1">
      <c r="A148" s="2">
        <v>139</v>
      </c>
      <c r="B148" s="9" t="s">
        <v>64</v>
      </c>
      <c r="C148" s="12">
        <f>SUM(C149:C150)</f>
        <v>216475.6</v>
      </c>
      <c r="D148" s="12">
        <f>SUM(D149:D150)</f>
        <v>31149.2</v>
      </c>
      <c r="E148" s="12">
        <f aca="true" t="shared" si="46" ref="E148:J148">SUM(E149:E150)</f>
        <v>29758.6</v>
      </c>
      <c r="F148" s="12">
        <f t="shared" si="46"/>
        <v>25847.8</v>
      </c>
      <c r="G148" s="12">
        <f t="shared" si="46"/>
        <v>32430</v>
      </c>
      <c r="H148" s="12">
        <f t="shared" si="46"/>
        <v>32430</v>
      </c>
      <c r="I148" s="12">
        <f t="shared" si="46"/>
        <v>32430</v>
      </c>
      <c r="J148" s="12">
        <f t="shared" si="46"/>
        <v>32430</v>
      </c>
      <c r="K148" s="24">
        <v>46</v>
      </c>
    </row>
    <row r="149" spans="1:11" ht="15.75">
      <c r="A149" s="2">
        <v>140</v>
      </c>
      <c r="B149" s="18" t="s">
        <v>12</v>
      </c>
      <c r="C149" s="4">
        <f>SUM(D149:J149)</f>
        <v>216475.6</v>
      </c>
      <c r="D149" s="4">
        <v>31149.2</v>
      </c>
      <c r="E149" s="4">
        <v>29758.6</v>
      </c>
      <c r="F149" s="28">
        <v>25847.8</v>
      </c>
      <c r="G149" s="4">
        <v>32430</v>
      </c>
      <c r="H149" s="4">
        <v>32430</v>
      </c>
      <c r="I149" s="4">
        <v>32430</v>
      </c>
      <c r="J149" s="4">
        <v>32430</v>
      </c>
      <c r="K149" s="24">
        <v>46</v>
      </c>
    </row>
    <row r="150" spans="1:11" ht="15.75">
      <c r="A150" s="2">
        <v>141</v>
      </c>
      <c r="B150" s="18" t="s">
        <v>13</v>
      </c>
      <c r="C150" s="4">
        <f>SUM(D150:J150)</f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23" t="s">
        <v>47</v>
      </c>
    </row>
    <row r="151" spans="1:11" ht="15.75">
      <c r="A151" s="2">
        <v>142</v>
      </c>
      <c r="B151" s="18" t="s">
        <v>56</v>
      </c>
      <c r="C151" s="4">
        <f>SUM(D151:J151)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23" t="s">
        <v>47</v>
      </c>
    </row>
    <row r="152" spans="1:11" ht="67.5" customHeight="1">
      <c r="A152" s="2">
        <v>143</v>
      </c>
      <c r="B152" s="9" t="s">
        <v>65</v>
      </c>
      <c r="C152" s="12">
        <f aca="true" t="shared" si="47" ref="C152:J152">SUM(C153:C154)</f>
        <v>10178.800000000001</v>
      </c>
      <c r="D152" s="12">
        <f t="shared" si="47"/>
        <v>1486.8</v>
      </c>
      <c r="E152" s="12">
        <f t="shared" si="47"/>
        <v>1436.6</v>
      </c>
      <c r="F152" s="12">
        <f t="shared" si="47"/>
        <v>1509</v>
      </c>
      <c r="G152" s="12">
        <f t="shared" si="47"/>
        <v>1436.6</v>
      </c>
      <c r="H152" s="12">
        <f t="shared" si="47"/>
        <v>1436.6</v>
      </c>
      <c r="I152" s="12">
        <f t="shared" si="47"/>
        <v>1436.6</v>
      </c>
      <c r="J152" s="12">
        <f t="shared" si="47"/>
        <v>1436.6</v>
      </c>
      <c r="K152" s="24">
        <v>46</v>
      </c>
    </row>
    <row r="153" spans="1:11" ht="15.75">
      <c r="A153" s="2">
        <v>144</v>
      </c>
      <c r="B153" s="18" t="s">
        <v>12</v>
      </c>
      <c r="C153" s="4">
        <f>SUM(D153:J153)</f>
        <v>10178.800000000001</v>
      </c>
      <c r="D153" s="4">
        <v>1486.8</v>
      </c>
      <c r="E153" s="4">
        <v>1436.6</v>
      </c>
      <c r="F153" s="4">
        <v>1509</v>
      </c>
      <c r="G153" s="4">
        <v>1436.6</v>
      </c>
      <c r="H153" s="4">
        <v>1436.6</v>
      </c>
      <c r="I153" s="4">
        <v>1436.6</v>
      </c>
      <c r="J153" s="4">
        <v>1436.6</v>
      </c>
      <c r="K153" s="24">
        <v>46</v>
      </c>
    </row>
    <row r="154" spans="1:11" ht="15.75">
      <c r="A154" s="2">
        <v>145</v>
      </c>
      <c r="B154" s="18" t="s">
        <v>13</v>
      </c>
      <c r="C154" s="4">
        <f>SUM(D154:J154)</f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23" t="s">
        <v>47</v>
      </c>
    </row>
    <row r="155" spans="1:11" ht="15.75">
      <c r="A155" s="2">
        <v>146</v>
      </c>
      <c r="B155" s="18" t="s">
        <v>56</v>
      </c>
      <c r="C155" s="4">
        <f>SUM(D155:J155)</f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23" t="s">
        <v>47</v>
      </c>
    </row>
    <row r="156" spans="1:11" ht="69" customHeight="1">
      <c r="A156" s="2">
        <v>147</v>
      </c>
      <c r="B156" s="9" t="s">
        <v>66</v>
      </c>
      <c r="C156" s="12">
        <f>SUM(C157:C158)</f>
        <v>184343.90000000005</v>
      </c>
      <c r="D156" s="12">
        <f aca="true" t="shared" si="48" ref="D156:J156">SUM(D157:D158)</f>
        <v>28737.2</v>
      </c>
      <c r="E156" s="12">
        <f t="shared" si="48"/>
        <v>27199.6</v>
      </c>
      <c r="F156" s="12">
        <f t="shared" si="48"/>
        <v>28856.7</v>
      </c>
      <c r="G156" s="12">
        <f t="shared" si="48"/>
        <v>24887.6</v>
      </c>
      <c r="H156" s="12">
        <f t="shared" si="48"/>
        <v>24887.6</v>
      </c>
      <c r="I156" s="12">
        <f t="shared" si="48"/>
        <v>24887.6</v>
      </c>
      <c r="J156" s="12">
        <f t="shared" si="48"/>
        <v>24887.6</v>
      </c>
      <c r="K156" s="24">
        <v>44</v>
      </c>
    </row>
    <row r="157" spans="1:11" ht="15.75">
      <c r="A157" s="2">
        <v>148</v>
      </c>
      <c r="B157" s="18" t="s">
        <v>12</v>
      </c>
      <c r="C157" s="4">
        <f>SUM(C160:C162)</f>
        <v>184343.90000000005</v>
      </c>
      <c r="D157" s="4">
        <f aca="true" t="shared" si="49" ref="D157:J157">SUM(D160:D161)</f>
        <v>28737.2</v>
      </c>
      <c r="E157" s="4">
        <f>SUM(E160:E162)</f>
        <v>27199.6</v>
      </c>
      <c r="F157" s="4">
        <f>SUM(F160:F162)</f>
        <v>28856.7</v>
      </c>
      <c r="G157" s="4">
        <f t="shared" si="49"/>
        <v>24887.6</v>
      </c>
      <c r="H157" s="4">
        <f t="shared" si="49"/>
        <v>24887.6</v>
      </c>
      <c r="I157" s="4">
        <f t="shared" si="49"/>
        <v>24887.6</v>
      </c>
      <c r="J157" s="4">
        <f t="shared" si="49"/>
        <v>24887.6</v>
      </c>
      <c r="K157" s="24">
        <v>44</v>
      </c>
    </row>
    <row r="158" spans="1:11" ht="15.75">
      <c r="A158" s="2">
        <v>149</v>
      </c>
      <c r="B158" s="18" t="s">
        <v>13</v>
      </c>
      <c r="C158" s="4">
        <f>SUM(D158:J158)</f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23" t="s">
        <v>47</v>
      </c>
    </row>
    <row r="159" spans="1:11" ht="15.75">
      <c r="A159" s="2">
        <v>150</v>
      </c>
      <c r="B159" s="18" t="s">
        <v>56</v>
      </c>
      <c r="C159" s="4">
        <f>SUM(D159:J159)</f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23" t="s">
        <v>47</v>
      </c>
    </row>
    <row r="160" spans="1:11" ht="31.5">
      <c r="A160" s="2">
        <v>151</v>
      </c>
      <c r="B160" s="20" t="s">
        <v>40</v>
      </c>
      <c r="C160" s="13">
        <f>SUM(D160:J160)</f>
        <v>109969.20000000003</v>
      </c>
      <c r="D160" s="13">
        <v>19968.4</v>
      </c>
      <c r="E160" s="13">
        <v>17939.7</v>
      </c>
      <c r="F160" s="13">
        <v>16006.7</v>
      </c>
      <c r="G160" s="13">
        <v>14013.6</v>
      </c>
      <c r="H160" s="13">
        <v>14013.6</v>
      </c>
      <c r="I160" s="13">
        <v>14013.6</v>
      </c>
      <c r="J160" s="13">
        <v>14013.6</v>
      </c>
      <c r="K160" s="24">
        <v>44</v>
      </c>
    </row>
    <row r="161" spans="1:11" ht="31.5">
      <c r="A161" s="2">
        <v>152</v>
      </c>
      <c r="B161" s="20" t="s">
        <v>41</v>
      </c>
      <c r="C161" s="13">
        <f>SUM(D161:J161)</f>
        <v>72499.1</v>
      </c>
      <c r="D161" s="13">
        <v>8768.8</v>
      </c>
      <c r="E161" s="13">
        <v>8834.3</v>
      </c>
      <c r="F161" s="13">
        <v>11400</v>
      </c>
      <c r="G161" s="13">
        <v>10874</v>
      </c>
      <c r="H161" s="13">
        <v>10874</v>
      </c>
      <c r="I161" s="13">
        <v>10874</v>
      </c>
      <c r="J161" s="13">
        <v>10874</v>
      </c>
      <c r="K161" s="24">
        <v>44</v>
      </c>
    </row>
    <row r="162" spans="1:11" ht="31.5">
      <c r="A162" s="2">
        <v>153</v>
      </c>
      <c r="B162" s="27" t="s">
        <v>51</v>
      </c>
      <c r="C162" s="13">
        <f>SUM(D162:J162)</f>
        <v>1875.6</v>
      </c>
      <c r="D162" s="13">
        <v>0</v>
      </c>
      <c r="E162" s="13">
        <v>425.6</v>
      </c>
      <c r="F162" s="13">
        <v>1450</v>
      </c>
      <c r="G162" s="13">
        <v>0</v>
      </c>
      <c r="H162" s="13">
        <v>0</v>
      </c>
      <c r="I162" s="13">
        <v>0</v>
      </c>
      <c r="J162" s="13">
        <v>0</v>
      </c>
      <c r="K162" s="24">
        <v>44</v>
      </c>
    </row>
    <row r="163" spans="1:11" ht="84.75" customHeight="1">
      <c r="A163" s="2">
        <v>154</v>
      </c>
      <c r="B163" s="16" t="s">
        <v>67</v>
      </c>
      <c r="C163" s="12">
        <f>SUM(C164:C165)</f>
        <v>1413</v>
      </c>
      <c r="D163" s="12">
        <f aca="true" t="shared" si="50" ref="D163:J163">SUM(D164:D165)</f>
        <v>133</v>
      </c>
      <c r="E163" s="12">
        <f t="shared" si="50"/>
        <v>250</v>
      </c>
      <c r="F163" s="12">
        <f t="shared" si="50"/>
        <v>230</v>
      </c>
      <c r="G163" s="12">
        <f t="shared" si="50"/>
        <v>200</v>
      </c>
      <c r="H163" s="12">
        <f t="shared" si="50"/>
        <v>200</v>
      </c>
      <c r="I163" s="12">
        <f t="shared" si="50"/>
        <v>200</v>
      </c>
      <c r="J163" s="12">
        <f t="shared" si="50"/>
        <v>200</v>
      </c>
      <c r="K163" s="24">
        <v>47</v>
      </c>
    </row>
    <row r="164" spans="1:11" ht="15.75">
      <c r="A164" s="2">
        <v>155</v>
      </c>
      <c r="B164" s="18" t="s">
        <v>12</v>
      </c>
      <c r="C164" s="4">
        <f>SUM(D164:J164)</f>
        <v>1413</v>
      </c>
      <c r="D164" s="4">
        <v>133</v>
      </c>
      <c r="E164" s="4">
        <v>250</v>
      </c>
      <c r="F164" s="4">
        <v>230</v>
      </c>
      <c r="G164" s="4">
        <v>200</v>
      </c>
      <c r="H164" s="4">
        <v>200</v>
      </c>
      <c r="I164" s="4">
        <v>200</v>
      </c>
      <c r="J164" s="4">
        <v>200</v>
      </c>
      <c r="K164" s="24">
        <v>47</v>
      </c>
    </row>
    <row r="165" spans="1:11" ht="15.75">
      <c r="A165" s="2">
        <v>156</v>
      </c>
      <c r="B165" s="18" t="s">
        <v>13</v>
      </c>
      <c r="C165" s="4">
        <f>SUM(D165:J165)</f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23" t="s">
        <v>47</v>
      </c>
    </row>
    <row r="166" spans="1:11" ht="15.75">
      <c r="A166" s="2">
        <v>157</v>
      </c>
      <c r="B166" s="18" t="s">
        <v>56</v>
      </c>
      <c r="C166" s="4">
        <f>SUM(D166:J166)</f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23" t="s">
        <v>47</v>
      </c>
    </row>
    <row r="167" spans="1:11" ht="130.5" customHeight="1">
      <c r="A167" s="2">
        <v>158</v>
      </c>
      <c r="B167" s="16" t="s">
        <v>68</v>
      </c>
      <c r="C167" s="12">
        <f aca="true" t="shared" si="51" ref="C167:J167">SUM(C168:C169)</f>
        <v>0.30000000000000004</v>
      </c>
      <c r="D167" s="12">
        <f t="shared" si="51"/>
        <v>0.1</v>
      </c>
      <c r="E167" s="12">
        <f t="shared" si="51"/>
        <v>0.1</v>
      </c>
      <c r="F167" s="12">
        <f t="shared" si="51"/>
        <v>0.1</v>
      </c>
      <c r="G167" s="12">
        <f t="shared" si="51"/>
        <v>0</v>
      </c>
      <c r="H167" s="12">
        <f t="shared" si="51"/>
        <v>0</v>
      </c>
      <c r="I167" s="12">
        <f t="shared" si="51"/>
        <v>0</v>
      </c>
      <c r="J167" s="12">
        <f t="shared" si="51"/>
        <v>0</v>
      </c>
      <c r="K167" s="24">
        <v>48</v>
      </c>
    </row>
    <row r="168" spans="1:11" ht="15.75">
      <c r="A168" s="2">
        <v>159</v>
      </c>
      <c r="B168" s="18" t="s">
        <v>12</v>
      </c>
      <c r="C168" s="4">
        <f>SUM(D168:J168)</f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23" t="s">
        <v>47</v>
      </c>
    </row>
    <row r="169" spans="1:11" ht="15.75">
      <c r="A169" s="2">
        <v>160</v>
      </c>
      <c r="B169" s="18" t="s">
        <v>13</v>
      </c>
      <c r="C169" s="4">
        <f>SUM(D169:J169)</f>
        <v>0.30000000000000004</v>
      </c>
      <c r="D169" s="4">
        <v>0.1</v>
      </c>
      <c r="E169" s="4">
        <v>0.1</v>
      </c>
      <c r="F169" s="4">
        <v>0.1</v>
      </c>
      <c r="G169" s="4">
        <v>0</v>
      </c>
      <c r="H169" s="4">
        <v>0</v>
      </c>
      <c r="I169" s="4">
        <v>0</v>
      </c>
      <c r="J169" s="4">
        <v>0</v>
      </c>
      <c r="K169" s="24">
        <v>48</v>
      </c>
    </row>
    <row r="170" spans="1:11" ht="15.75">
      <c r="A170" s="2">
        <v>161</v>
      </c>
      <c r="B170" s="18" t="s">
        <v>56</v>
      </c>
      <c r="C170" s="4">
        <f>SUM(D170:J170)</f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23" t="s">
        <v>47</v>
      </c>
    </row>
    <row r="171" spans="1:11" ht="87.75" customHeight="1">
      <c r="A171" s="2">
        <v>162</v>
      </c>
      <c r="B171" s="16" t="s">
        <v>69</v>
      </c>
      <c r="C171" s="12">
        <f aca="true" t="shared" si="52" ref="C171:J171">SUM(C172:C173)</f>
        <v>277.7</v>
      </c>
      <c r="D171" s="12">
        <f t="shared" si="52"/>
        <v>87.5</v>
      </c>
      <c r="E171" s="12">
        <f t="shared" si="52"/>
        <v>91.9</v>
      </c>
      <c r="F171" s="12">
        <f t="shared" si="52"/>
        <v>98.3</v>
      </c>
      <c r="G171" s="12">
        <f t="shared" si="52"/>
        <v>0</v>
      </c>
      <c r="H171" s="12">
        <f t="shared" si="52"/>
        <v>0</v>
      </c>
      <c r="I171" s="12">
        <f t="shared" si="52"/>
        <v>0</v>
      </c>
      <c r="J171" s="12">
        <f t="shared" si="52"/>
        <v>0</v>
      </c>
      <c r="K171" s="24">
        <v>48</v>
      </c>
    </row>
    <row r="172" spans="1:11" ht="15.75">
      <c r="A172" s="2">
        <v>163</v>
      </c>
      <c r="B172" s="18" t="s">
        <v>12</v>
      </c>
      <c r="C172" s="4">
        <f>SUM(D172:J172)</f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24">
        <v>48</v>
      </c>
    </row>
    <row r="173" spans="1:11" ht="15.75">
      <c r="A173" s="2">
        <v>164</v>
      </c>
      <c r="B173" s="18" t="s">
        <v>13</v>
      </c>
      <c r="C173" s="4">
        <f>SUM(D173:J173)</f>
        <v>277.7</v>
      </c>
      <c r="D173" s="4">
        <v>87.5</v>
      </c>
      <c r="E173" s="4">
        <v>91.9</v>
      </c>
      <c r="F173" s="4">
        <v>98.3</v>
      </c>
      <c r="G173" s="4">
        <v>0</v>
      </c>
      <c r="H173" s="4">
        <v>0</v>
      </c>
      <c r="I173" s="4">
        <v>0</v>
      </c>
      <c r="J173" s="4">
        <v>0</v>
      </c>
      <c r="K173" s="24">
        <v>48</v>
      </c>
    </row>
    <row r="174" spans="1:11" ht="15.75">
      <c r="A174" s="2">
        <v>165</v>
      </c>
      <c r="B174" s="18" t="s">
        <v>56</v>
      </c>
      <c r="C174" s="4">
        <f>SUM(D174:J174)</f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23" t="s">
        <v>47</v>
      </c>
    </row>
    <row r="175" spans="1:11" ht="130.5" customHeight="1">
      <c r="A175" s="2">
        <v>166</v>
      </c>
      <c r="B175" s="16" t="s">
        <v>70</v>
      </c>
      <c r="C175" s="12">
        <f aca="true" t="shared" si="53" ref="C175:J175">SUM(C176:C177)</f>
        <v>685</v>
      </c>
      <c r="D175" s="12">
        <f t="shared" si="53"/>
        <v>213</v>
      </c>
      <c r="E175" s="12">
        <f t="shared" si="53"/>
        <v>228</v>
      </c>
      <c r="F175" s="12">
        <f t="shared" si="53"/>
        <v>244</v>
      </c>
      <c r="G175" s="12">
        <f t="shared" si="53"/>
        <v>0</v>
      </c>
      <c r="H175" s="12">
        <f t="shared" si="53"/>
        <v>0</v>
      </c>
      <c r="I175" s="12">
        <f t="shared" si="53"/>
        <v>0</v>
      </c>
      <c r="J175" s="12">
        <f t="shared" si="53"/>
        <v>0</v>
      </c>
      <c r="K175" s="24">
        <v>49</v>
      </c>
    </row>
    <row r="176" spans="1:11" ht="15.75">
      <c r="A176" s="2">
        <v>167</v>
      </c>
      <c r="B176" s="18" t="s">
        <v>12</v>
      </c>
      <c r="C176" s="4">
        <f>SUM(D176:J176)</f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23" t="s">
        <v>47</v>
      </c>
    </row>
    <row r="177" spans="1:11" ht="15.75">
      <c r="A177" s="2">
        <v>168</v>
      </c>
      <c r="B177" s="18" t="s">
        <v>13</v>
      </c>
      <c r="C177" s="4">
        <f>SUM(D177:J177)</f>
        <v>685</v>
      </c>
      <c r="D177" s="4">
        <v>213</v>
      </c>
      <c r="E177" s="4">
        <v>228</v>
      </c>
      <c r="F177" s="4">
        <v>244</v>
      </c>
      <c r="G177" s="4">
        <v>0</v>
      </c>
      <c r="H177" s="4">
        <v>0</v>
      </c>
      <c r="I177" s="4">
        <v>0</v>
      </c>
      <c r="J177" s="4">
        <v>0</v>
      </c>
      <c r="K177" s="24">
        <v>49</v>
      </c>
    </row>
    <row r="178" spans="1:11" ht="15.75">
      <c r="A178" s="2">
        <v>169</v>
      </c>
      <c r="B178" s="18" t="s">
        <v>56</v>
      </c>
      <c r="C178" s="4">
        <f>SUM(D178:J178)</f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23" t="s">
        <v>47</v>
      </c>
    </row>
    <row r="179" spans="1:11" ht="120.75" customHeight="1">
      <c r="A179" s="2">
        <v>170</v>
      </c>
      <c r="B179" s="16" t="s">
        <v>71</v>
      </c>
      <c r="C179" s="12">
        <f>SUM(C180:C182)</f>
        <v>54.2</v>
      </c>
      <c r="D179" s="12">
        <f aca="true" t="shared" si="54" ref="D179:I179">SUM(D180:D182)</f>
        <v>0</v>
      </c>
      <c r="E179" s="12">
        <f t="shared" si="54"/>
        <v>0</v>
      </c>
      <c r="F179" s="12">
        <f t="shared" si="54"/>
        <v>26.3</v>
      </c>
      <c r="G179" s="12">
        <f t="shared" si="54"/>
        <v>0</v>
      </c>
      <c r="H179" s="12">
        <f t="shared" si="54"/>
        <v>0</v>
      </c>
      <c r="I179" s="12">
        <f t="shared" si="54"/>
        <v>27.9</v>
      </c>
      <c r="J179" s="12">
        <f>SUM(J180:J182)</f>
        <v>0</v>
      </c>
      <c r="K179" s="24">
        <v>50</v>
      </c>
    </row>
    <row r="180" spans="1:11" ht="15.75">
      <c r="A180" s="2">
        <v>171</v>
      </c>
      <c r="B180" s="18" t="s">
        <v>12</v>
      </c>
      <c r="C180" s="4">
        <f>SUM(D180:J180)</f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23" t="s">
        <v>47</v>
      </c>
    </row>
    <row r="181" spans="1:11" ht="15.75">
      <c r="A181" s="2">
        <v>172</v>
      </c>
      <c r="B181" s="18" t="s">
        <v>13</v>
      </c>
      <c r="C181" s="4">
        <f>SUM(D181:J181)</f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23" t="s">
        <v>47</v>
      </c>
    </row>
    <row r="182" spans="1:11" ht="15.75">
      <c r="A182" s="2">
        <v>173</v>
      </c>
      <c r="B182" s="18" t="s">
        <v>56</v>
      </c>
      <c r="C182" s="4">
        <f>SUM(D182:J182)</f>
        <v>54.2</v>
      </c>
      <c r="D182" s="4">
        <v>0</v>
      </c>
      <c r="E182" s="4">
        <v>0</v>
      </c>
      <c r="F182" s="4">
        <v>26.3</v>
      </c>
      <c r="G182" s="4">
        <v>0</v>
      </c>
      <c r="H182" s="4">
        <v>0</v>
      </c>
      <c r="I182" s="4">
        <v>27.9</v>
      </c>
      <c r="J182" s="4">
        <v>0</v>
      </c>
      <c r="K182" s="24">
        <v>50</v>
      </c>
    </row>
    <row r="183" spans="1:11" ht="110.25">
      <c r="A183" s="2">
        <v>174</v>
      </c>
      <c r="B183" s="29" t="s">
        <v>72</v>
      </c>
      <c r="C183" s="12">
        <f>SUM(C184:C186)</f>
        <v>352</v>
      </c>
      <c r="D183" s="12">
        <f aca="true" t="shared" si="55" ref="D183:J183">SUM(D184:D186)</f>
        <v>0</v>
      </c>
      <c r="E183" s="12">
        <f t="shared" si="55"/>
        <v>0</v>
      </c>
      <c r="F183" s="12">
        <f>SUM(F184:F186)</f>
        <v>352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26">
        <v>51</v>
      </c>
    </row>
    <row r="184" spans="1:11" ht="15.75">
      <c r="A184" s="2">
        <v>175</v>
      </c>
      <c r="B184" s="18" t="s">
        <v>12</v>
      </c>
      <c r="C184" s="4">
        <f>SUM(D184:J184)</f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30" t="s">
        <v>47</v>
      </c>
    </row>
    <row r="185" spans="1:11" ht="15.75">
      <c r="A185" s="2">
        <v>176</v>
      </c>
      <c r="B185" s="18" t="s">
        <v>13</v>
      </c>
      <c r="C185" s="4">
        <f>SUM(D185:J185)</f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23" t="s">
        <v>47</v>
      </c>
    </row>
    <row r="186" spans="1:11" ht="15.75">
      <c r="A186" s="2">
        <v>177</v>
      </c>
      <c r="B186" s="18" t="s">
        <v>56</v>
      </c>
      <c r="C186" s="4">
        <f>SUM(D186:J186)</f>
        <v>352</v>
      </c>
      <c r="D186" s="4">
        <v>0</v>
      </c>
      <c r="E186" s="4">
        <v>0</v>
      </c>
      <c r="F186" s="4">
        <v>352</v>
      </c>
      <c r="G186" s="4">
        <v>0</v>
      </c>
      <c r="H186" s="4">
        <v>0</v>
      </c>
      <c r="I186" s="4">
        <v>0</v>
      </c>
      <c r="J186" s="4">
        <v>0</v>
      </c>
      <c r="K186" s="26">
        <v>51</v>
      </c>
    </row>
  </sheetData>
  <sheetProtection/>
  <mergeCells count="33">
    <mergeCell ref="B132:K132"/>
    <mergeCell ref="B137:K137"/>
    <mergeCell ref="B139:K139"/>
    <mergeCell ref="B141:K141"/>
    <mergeCell ref="B143:K143"/>
    <mergeCell ref="F2:K2"/>
    <mergeCell ref="F3:K3"/>
    <mergeCell ref="A5:K5"/>
    <mergeCell ref="A6:K6"/>
    <mergeCell ref="B85:K85"/>
    <mergeCell ref="B98:K98"/>
    <mergeCell ref="B103:K103"/>
    <mergeCell ref="B105:K105"/>
    <mergeCell ref="B107:K107"/>
    <mergeCell ref="B109:K109"/>
    <mergeCell ref="B59:K59"/>
    <mergeCell ref="B61:K61"/>
    <mergeCell ref="B74:K74"/>
    <mergeCell ref="B79:K79"/>
    <mergeCell ref="B81:K81"/>
    <mergeCell ref="B83:K83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2016-03-14T08:37:28Z</cp:lastPrinted>
  <dcterms:created xsi:type="dcterms:W3CDTF">2014-10-23T05:33:00Z</dcterms:created>
  <dcterms:modified xsi:type="dcterms:W3CDTF">2016-03-14T08:38:01Z</dcterms:modified>
  <cp:category/>
  <cp:version/>
  <cp:contentType/>
  <cp:contentStatus/>
</cp:coreProperties>
</file>