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105" windowWidth="10410" windowHeight="7920"/>
  </bookViews>
  <sheets>
    <sheet name="Лист3" sheetId="3" r:id="rId1"/>
  </sheets>
  <definedNames>
    <definedName name="_xlnm.Print_Area" localSheetId="0">Лист3!$A$1:$P$77</definedName>
  </definedNames>
  <calcPr calcId="152511"/>
</workbook>
</file>

<file path=xl/calcChain.xml><?xml version="1.0" encoding="utf-8"?>
<calcChain xmlns="http://schemas.openxmlformats.org/spreadsheetml/2006/main">
  <c r="K32" i="3" l="1"/>
  <c r="K30" i="3"/>
  <c r="K16" i="3" s="1"/>
  <c r="K26" i="3"/>
  <c r="K11" i="3" s="1"/>
  <c r="K24" i="3"/>
  <c r="N44" i="3"/>
  <c r="M44" i="3"/>
  <c r="L44" i="3"/>
  <c r="J44" i="3"/>
  <c r="N38" i="3"/>
  <c r="M38" i="3"/>
  <c r="L38" i="3"/>
  <c r="K38" i="3"/>
  <c r="K28" i="3" s="1"/>
  <c r="J38" i="3"/>
  <c r="N50" i="3"/>
  <c r="M50" i="3"/>
  <c r="L50" i="3"/>
  <c r="J50" i="3"/>
  <c r="K18" i="3" l="1"/>
  <c r="K10" i="3"/>
  <c r="G18" i="3"/>
  <c r="H18" i="3"/>
  <c r="H21" i="3"/>
  <c r="H22" i="3"/>
  <c r="J16" i="3" l="1"/>
  <c r="J11" i="3"/>
  <c r="J10" i="3"/>
  <c r="J8" i="3"/>
  <c r="J7" i="3" s="1"/>
  <c r="J17" i="3"/>
  <c r="L7" i="3" l="1"/>
  <c r="J56" i="3" l="1"/>
  <c r="N62" i="3"/>
  <c r="M62" i="3"/>
  <c r="L62" i="3"/>
  <c r="J62" i="3"/>
  <c r="K17" i="3" l="1"/>
  <c r="K7" i="3" s="1"/>
  <c r="N33" i="3"/>
  <c r="M33" i="3"/>
  <c r="L33" i="3"/>
  <c r="K33" i="3"/>
  <c r="J33" i="3"/>
  <c r="L56" i="3" l="1"/>
  <c r="M56" i="3"/>
  <c r="N56" i="3"/>
  <c r="M7" i="3" l="1"/>
  <c r="N7" i="3"/>
  <c r="R7" i="3" s="1"/>
  <c r="J18" i="3"/>
</calcChain>
</file>

<file path=xl/sharedStrings.xml><?xml version="1.0" encoding="utf-8"?>
<sst xmlns="http://schemas.openxmlformats.org/spreadsheetml/2006/main" count="105" uniqueCount="44">
  <si>
    <t>Наименование</t>
  </si>
  <si>
    <t>Источник финансирования</t>
  </si>
  <si>
    <t>Код бюджетной классификации</t>
  </si>
  <si>
    <t>Объемы бюджетных ассигнований (тыс. руб.)</t>
  </si>
  <si>
    <t>Главный распорядитель бюджетных средств</t>
  </si>
  <si>
    <t>Раздел Подраздел</t>
  </si>
  <si>
    <t>Целевая статья расхода</t>
  </si>
  <si>
    <t>Вид расхода</t>
  </si>
  <si>
    <t>Муниципальная программа  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на территории Североуральского городского округа на 2018-2022 годы»</t>
  </si>
  <si>
    <t>Отдел по городскому и жилищно-коммунальному хозяйству</t>
  </si>
  <si>
    <t>Всего по программе:</t>
  </si>
  <si>
    <t>федеральный бюджет</t>
  </si>
  <si>
    <t>областной бюджет</t>
  </si>
  <si>
    <t>местный бюджет</t>
  </si>
  <si>
    <t xml:space="preserve"> внебюджетные источники</t>
  </si>
  <si>
    <t>Всего, в том числе:</t>
  </si>
  <si>
    <t>Всего в том числе:</t>
  </si>
  <si>
    <t>2022 – 10000,00</t>
  </si>
  <si>
    <t>Ответственный исполнитель, соисполнитель, (муниципальный) заказчик, участник</t>
  </si>
  <si>
    <t>2018 год</t>
  </si>
  <si>
    <t>2019 год</t>
  </si>
  <si>
    <t>2020 год</t>
  </si>
  <si>
    <t>2021 год</t>
  </si>
  <si>
    <t>2022 год</t>
  </si>
  <si>
    <t>ДК</t>
  </si>
  <si>
    <t>0503</t>
  </si>
  <si>
    <t>КОСГУ</t>
  </si>
  <si>
    <t>1.1. 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</si>
  <si>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3. Проектно-изыскательские работы по благоустройству общественной территории</t>
  </si>
  <si>
    <t>2. Комплексное благоустройство дворовых территорий Североуральского городского округа</t>
  </si>
  <si>
    <t>1.2. Комплексное благоустройство Молодежного сквера по ул.Ленина</t>
  </si>
  <si>
    <t>местный бюджет за рамками софинансирования</t>
  </si>
  <si>
    <t>1.Комплексное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</si>
  <si>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140F255552</t>
  </si>
  <si>
    <t>1.3. Комлексное благоустройство  "Рощи Памяти" п.Калья г.Североуральск 1 этап</t>
  </si>
  <si>
    <t>1.4. Комлексное благоустройство  "Рощи Памяти" п.Калья г.Североуральск 2 этап</t>
  </si>
  <si>
    <t>1.5. Комплексное благоустройство Площади Мира г.Североуральска</t>
  </si>
  <si>
    <t>на территории Североуральского городского округа» на 2018-2024 годы</t>
  </si>
  <si>
    <t>2023 год</t>
  </si>
  <si>
    <t>2024 год</t>
  </si>
  <si>
    <t xml:space="preserve">
</t>
  </si>
  <si>
    <t>140F255551</t>
  </si>
  <si>
    <t>Приложение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Североуральского городского округа
от 29.03.2019 года № 363
Приложение № 3 к муниципальной программе «Формирование
 современной городской среды на территории 
Североуральского городского округа» на 2018 - 2024 годы</t>
  </si>
  <si>
    <r>
      <t xml:space="preserve">План мероприятий и ресурсное обеспечение по реализации муниципальной программы </t>
    </r>
    <r>
      <rPr>
        <sz val="14"/>
        <color theme="1"/>
        <rFont val="PT Astra Serif"/>
        <family val="1"/>
        <charset val="204"/>
      </rPr>
      <t xml:space="preserve">«Формирование современной городской среды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</si>
</sst>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PT Astra Serif"/>
      <family val="1"/>
      <charset val="204"/>
    </font>
    <font>
      <sz val="14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0" borderId="0" xfId="0" applyNumberForma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view="pageBreakPreview" topLeftCell="C1" zoomScale="60" zoomScaleNormal="85" workbookViewId="0">
      <selection activeCell="E1" sqref="E1"/>
    </sheetView>
  </sheetViews>
  <sheetFormatPr defaultRowHeight="15" x14ac:dyDescent="0.25"/>
  <cols>
    <col min="1" max="1" width="34.7109375" customWidth="1"/>
    <col min="2" max="2" width="24.42578125" customWidth="1"/>
    <col min="3" max="3" width="23.42578125" customWidth="1"/>
    <col min="4" max="4" width="14.5703125" customWidth="1"/>
    <col min="5" max="5" width="8.28515625" customWidth="1"/>
    <col min="6" max="6" width="12.7109375" customWidth="1"/>
    <col min="7" max="7" width="7.85546875" customWidth="1"/>
    <col min="8" max="8" width="8.7109375" customWidth="1"/>
    <col min="9" max="9" width="7" customWidth="1"/>
    <col min="10" max="10" width="12.85546875" customWidth="1"/>
    <col min="11" max="11" width="16.5703125" customWidth="1"/>
    <col min="12" max="12" width="11.140625" customWidth="1"/>
    <col min="13" max="13" width="13.5703125" customWidth="1"/>
    <col min="14" max="14" width="19.85546875" customWidth="1"/>
    <col min="15" max="15" width="16.5703125" customWidth="1"/>
    <col min="16" max="16" width="12.5703125" customWidth="1"/>
    <col min="18" max="18" width="19.140625" customWidth="1"/>
  </cols>
  <sheetData>
    <row r="1" spans="1:18" ht="170.25" customHeight="1" x14ac:dyDescent="0.25">
      <c r="A1" s="2"/>
      <c r="B1" s="3"/>
      <c r="C1" s="3"/>
      <c r="D1" s="3"/>
      <c r="E1" s="3"/>
      <c r="F1" s="3"/>
      <c r="G1" s="3"/>
      <c r="H1" s="2" t="s">
        <v>40</v>
      </c>
      <c r="I1" s="2"/>
      <c r="J1" s="2"/>
      <c r="K1" s="2"/>
      <c r="L1" s="4" t="s">
        <v>42</v>
      </c>
      <c r="M1" s="4"/>
      <c r="N1" s="4"/>
      <c r="O1" s="4"/>
      <c r="P1" s="4"/>
    </row>
    <row r="2" spans="1:18" ht="32.25" customHeight="1" x14ac:dyDescent="0.25">
      <c r="A2" s="5" t="s">
        <v>43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8" ht="28.5" customHeight="1" thickBot="1" x14ac:dyDescent="0.3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8" ht="46.15" customHeight="1" x14ac:dyDescent="0.25">
      <c r="A4" s="7" t="s">
        <v>0</v>
      </c>
      <c r="B4" s="7" t="s">
        <v>18</v>
      </c>
      <c r="C4" s="8" t="s">
        <v>1</v>
      </c>
      <c r="D4" s="9" t="s">
        <v>2</v>
      </c>
      <c r="E4" s="9"/>
      <c r="F4" s="9"/>
      <c r="G4" s="9"/>
      <c r="H4" s="9"/>
      <c r="I4" s="9"/>
      <c r="J4" s="9" t="s">
        <v>3</v>
      </c>
      <c r="K4" s="9"/>
      <c r="L4" s="9"/>
      <c r="M4" s="9"/>
      <c r="N4" s="9"/>
      <c r="O4" s="9"/>
      <c r="P4" s="9"/>
    </row>
    <row r="5" spans="1:18" ht="60.75" customHeight="1" x14ac:dyDescent="0.25">
      <c r="A5" s="10"/>
      <c r="B5" s="10"/>
      <c r="C5" s="11"/>
      <c r="D5" s="9" t="s">
        <v>4</v>
      </c>
      <c r="E5" s="9" t="s">
        <v>5</v>
      </c>
      <c r="F5" s="12" t="s">
        <v>6</v>
      </c>
      <c r="G5" s="12" t="s">
        <v>7</v>
      </c>
      <c r="H5" s="12" t="s">
        <v>26</v>
      </c>
      <c r="I5" s="12" t="s">
        <v>24</v>
      </c>
      <c r="J5" s="9"/>
      <c r="K5" s="9"/>
      <c r="L5" s="9"/>
      <c r="M5" s="9"/>
      <c r="N5" s="9"/>
      <c r="O5" s="9"/>
      <c r="P5" s="9"/>
    </row>
    <row r="6" spans="1:18" ht="16.5" thickBot="1" x14ac:dyDescent="0.3">
      <c r="A6" s="13"/>
      <c r="B6" s="13"/>
      <c r="C6" s="14"/>
      <c r="D6" s="9"/>
      <c r="E6" s="9"/>
      <c r="F6" s="12"/>
      <c r="G6" s="12"/>
      <c r="H6" s="12"/>
      <c r="I6" s="12"/>
      <c r="J6" s="15" t="s">
        <v>19</v>
      </c>
      <c r="K6" s="16" t="s">
        <v>20</v>
      </c>
      <c r="L6" s="16" t="s">
        <v>21</v>
      </c>
      <c r="M6" s="16" t="s">
        <v>22</v>
      </c>
      <c r="N6" s="16" t="s">
        <v>23</v>
      </c>
      <c r="O6" s="16" t="s">
        <v>38</v>
      </c>
      <c r="P6" s="16" t="s">
        <v>39</v>
      </c>
    </row>
    <row r="7" spans="1:18" ht="74.099999999999994" customHeight="1" x14ac:dyDescent="0.25">
      <c r="A7" s="17" t="s">
        <v>8</v>
      </c>
      <c r="B7" s="18" t="s">
        <v>9</v>
      </c>
      <c r="C7" s="19"/>
      <c r="D7" s="20">
        <v>901</v>
      </c>
      <c r="E7" s="21" t="s">
        <v>25</v>
      </c>
      <c r="F7" s="20">
        <v>1400000000</v>
      </c>
      <c r="G7" s="20"/>
      <c r="H7" s="20"/>
      <c r="I7" s="20"/>
      <c r="J7" s="22">
        <f>J8+J10+J11+J17+J16</f>
        <v>11446.8</v>
      </c>
      <c r="K7" s="23">
        <f>K8+K10+K11+K17+K16</f>
        <v>21237.1</v>
      </c>
      <c r="L7" s="22">
        <f>L8+L10+L11+L17</f>
        <v>5000</v>
      </c>
      <c r="M7" s="22">
        <f t="shared" ref="M7:N7" si="0">M8+M10+M11+M17</f>
        <v>5000</v>
      </c>
      <c r="N7" s="22">
        <f t="shared" si="0"/>
        <v>15000</v>
      </c>
      <c r="O7" s="24">
        <v>0</v>
      </c>
      <c r="P7" s="24">
        <v>0</v>
      </c>
      <c r="R7" s="1">
        <f>N7+M7+L7+K7+J7+O7+P7</f>
        <v>57683.899999999994</v>
      </c>
    </row>
    <row r="8" spans="1:18" ht="13.9" customHeight="1" x14ac:dyDescent="0.25">
      <c r="A8" s="25" t="s">
        <v>10</v>
      </c>
      <c r="B8" s="25"/>
      <c r="C8" s="12" t="s">
        <v>11</v>
      </c>
      <c r="D8" s="26"/>
      <c r="E8" s="27"/>
      <c r="F8" s="26"/>
      <c r="G8" s="26"/>
      <c r="H8" s="26"/>
      <c r="I8" s="26"/>
      <c r="J8" s="28">
        <f>J23+J67</f>
        <v>0</v>
      </c>
      <c r="K8" s="29">
        <v>0</v>
      </c>
      <c r="L8" s="30">
        <v>0</v>
      </c>
      <c r="M8" s="30">
        <v>0</v>
      </c>
      <c r="N8" s="30">
        <v>0</v>
      </c>
      <c r="O8" s="31">
        <v>0</v>
      </c>
      <c r="P8" s="31">
        <v>0</v>
      </c>
    </row>
    <row r="9" spans="1:18" ht="14.65" customHeight="1" x14ac:dyDescent="0.25">
      <c r="A9" s="25"/>
      <c r="B9" s="25"/>
      <c r="C9" s="12"/>
      <c r="D9" s="26"/>
      <c r="E9" s="27"/>
      <c r="F9" s="26"/>
      <c r="G9" s="26"/>
      <c r="H9" s="26"/>
      <c r="I9" s="26"/>
      <c r="J9" s="28"/>
      <c r="K9" s="29"/>
      <c r="L9" s="30"/>
      <c r="M9" s="30"/>
      <c r="N9" s="30"/>
      <c r="O9" s="32"/>
      <c r="P9" s="32"/>
    </row>
    <row r="10" spans="1:18" ht="15.75" x14ac:dyDescent="0.25">
      <c r="A10" s="25"/>
      <c r="B10" s="25"/>
      <c r="C10" s="33" t="s">
        <v>12</v>
      </c>
      <c r="D10" s="34">
        <v>901</v>
      </c>
      <c r="E10" s="35" t="s">
        <v>25</v>
      </c>
      <c r="F10" s="34"/>
      <c r="G10" s="34"/>
      <c r="H10" s="34"/>
      <c r="I10" s="34"/>
      <c r="J10" s="22">
        <f>J24+J68</f>
        <v>8584.7999999999993</v>
      </c>
      <c r="K10" s="36">
        <f>K24+K68</f>
        <v>18127.099999999999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</row>
    <row r="11" spans="1:18" ht="15" customHeight="1" x14ac:dyDescent="0.25">
      <c r="A11" s="25"/>
      <c r="B11" s="25"/>
      <c r="C11" s="12" t="s">
        <v>13</v>
      </c>
      <c r="D11" s="26">
        <v>901</v>
      </c>
      <c r="E11" s="27" t="s">
        <v>25</v>
      </c>
      <c r="F11" s="26"/>
      <c r="G11" s="26"/>
      <c r="H11" s="26"/>
      <c r="I11" s="26"/>
      <c r="J11" s="28">
        <f>J26+J69</f>
        <v>909</v>
      </c>
      <c r="K11" s="29">
        <f>K26+K69+K76</f>
        <v>2370.1984400000001</v>
      </c>
      <c r="L11" s="30">
        <v>5000</v>
      </c>
      <c r="M11" s="30">
        <v>5000</v>
      </c>
      <c r="N11" s="30">
        <v>15000</v>
      </c>
      <c r="O11" s="31">
        <v>0</v>
      </c>
      <c r="P11" s="31">
        <v>0</v>
      </c>
    </row>
    <row r="12" spans="1:18" ht="15" customHeight="1" x14ac:dyDescent="0.25">
      <c r="A12" s="25"/>
      <c r="B12" s="25"/>
      <c r="C12" s="12"/>
      <c r="D12" s="26"/>
      <c r="E12" s="27"/>
      <c r="F12" s="26"/>
      <c r="G12" s="26"/>
      <c r="H12" s="26"/>
      <c r="I12" s="26"/>
      <c r="J12" s="28"/>
      <c r="K12" s="29"/>
      <c r="L12" s="30"/>
      <c r="M12" s="30"/>
      <c r="N12" s="30"/>
      <c r="O12" s="37"/>
      <c r="P12" s="37"/>
    </row>
    <row r="13" spans="1:18" ht="7.5" customHeight="1" x14ac:dyDescent="0.25">
      <c r="A13" s="25"/>
      <c r="B13" s="25"/>
      <c r="C13" s="12"/>
      <c r="D13" s="26"/>
      <c r="E13" s="27"/>
      <c r="F13" s="26"/>
      <c r="G13" s="26"/>
      <c r="H13" s="26"/>
      <c r="I13" s="26"/>
      <c r="J13" s="28"/>
      <c r="K13" s="29"/>
      <c r="L13" s="30"/>
      <c r="M13" s="30"/>
      <c r="N13" s="30"/>
      <c r="O13" s="32"/>
      <c r="P13" s="32"/>
    </row>
    <row r="14" spans="1:18" ht="15" hidden="1" customHeight="1" x14ac:dyDescent="0.25">
      <c r="A14" s="25"/>
      <c r="B14" s="25"/>
      <c r="C14" s="12"/>
      <c r="D14" s="26"/>
      <c r="E14" s="27"/>
      <c r="F14" s="26"/>
      <c r="G14" s="26"/>
      <c r="H14" s="34"/>
      <c r="I14" s="34"/>
      <c r="J14" s="28"/>
      <c r="K14" s="29"/>
      <c r="L14" s="30"/>
      <c r="M14" s="30"/>
      <c r="N14" s="30"/>
      <c r="O14" s="24"/>
      <c r="P14" s="24"/>
    </row>
    <row r="15" spans="1:18" ht="15.6" hidden="1" customHeight="1" thickBot="1" x14ac:dyDescent="0.3">
      <c r="A15" s="25"/>
      <c r="B15" s="25"/>
      <c r="C15" s="12"/>
      <c r="D15" s="26"/>
      <c r="E15" s="27"/>
      <c r="F15" s="26"/>
      <c r="G15" s="26"/>
      <c r="H15" s="34"/>
      <c r="I15" s="34"/>
      <c r="J15" s="28"/>
      <c r="K15" s="29"/>
      <c r="L15" s="30"/>
      <c r="M15" s="30"/>
      <c r="N15" s="30"/>
      <c r="O15" s="24"/>
      <c r="P15" s="24"/>
    </row>
    <row r="16" spans="1:18" ht="49.5" customHeight="1" x14ac:dyDescent="0.25">
      <c r="A16" s="25"/>
      <c r="B16" s="25"/>
      <c r="C16" s="33" t="s">
        <v>31</v>
      </c>
      <c r="D16" s="34"/>
      <c r="E16" s="35"/>
      <c r="F16" s="34"/>
      <c r="G16" s="34"/>
      <c r="H16" s="34"/>
      <c r="I16" s="34"/>
      <c r="J16" s="22">
        <f>J31+J74</f>
        <v>1953</v>
      </c>
      <c r="K16" s="36">
        <f>K30+K74</f>
        <v>739.80155999999999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</row>
    <row r="17" spans="1:16" ht="31.5" x14ac:dyDescent="0.25">
      <c r="A17" s="25"/>
      <c r="B17" s="25"/>
      <c r="C17" s="33" t="s">
        <v>14</v>
      </c>
      <c r="D17" s="34"/>
      <c r="E17" s="35"/>
      <c r="F17" s="34"/>
      <c r="G17" s="34"/>
      <c r="H17" s="34"/>
      <c r="I17" s="34"/>
      <c r="J17" s="22">
        <f>J32+J75</f>
        <v>0</v>
      </c>
      <c r="K17" s="36">
        <f>K32+K75</f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</row>
    <row r="18" spans="1:16" ht="21" customHeight="1" x14ac:dyDescent="0.25">
      <c r="A18" s="38" t="s">
        <v>32</v>
      </c>
      <c r="B18" s="12" t="s">
        <v>9</v>
      </c>
      <c r="C18" s="12" t="s">
        <v>15</v>
      </c>
      <c r="D18" s="26">
        <v>901</v>
      </c>
      <c r="E18" s="27" t="s">
        <v>25</v>
      </c>
      <c r="F18" s="39"/>
      <c r="G18" s="39">
        <f t="shared" ref="G18:H22" si="1">G24</f>
        <v>244</v>
      </c>
      <c r="H18" s="39">
        <f t="shared" si="1"/>
        <v>226</v>
      </c>
      <c r="I18" s="26"/>
      <c r="J18" s="28">
        <f>J23+J24+J26+J32</f>
        <v>9493.7999999999993</v>
      </c>
      <c r="K18" s="29">
        <f>K23+K24+K26+K32+K30</f>
        <v>19237.099999999999</v>
      </c>
      <c r="L18" s="30">
        <v>2000</v>
      </c>
      <c r="M18" s="30">
        <v>2000</v>
      </c>
      <c r="N18" s="30">
        <v>5000</v>
      </c>
      <c r="O18" s="31">
        <v>0</v>
      </c>
      <c r="P18" s="31">
        <v>0</v>
      </c>
    </row>
    <row r="19" spans="1:16" ht="15" customHeight="1" x14ac:dyDescent="0.25">
      <c r="A19" s="38"/>
      <c r="B19" s="12"/>
      <c r="C19" s="12"/>
      <c r="D19" s="26"/>
      <c r="E19" s="27"/>
      <c r="F19" s="40"/>
      <c r="G19" s="40"/>
      <c r="H19" s="40"/>
      <c r="I19" s="26"/>
      <c r="J19" s="28"/>
      <c r="K19" s="29"/>
      <c r="L19" s="30"/>
      <c r="M19" s="30"/>
      <c r="N19" s="30"/>
      <c r="O19" s="37"/>
      <c r="P19" s="37"/>
    </row>
    <row r="20" spans="1:16" ht="6" customHeight="1" x14ac:dyDescent="0.25">
      <c r="A20" s="38"/>
      <c r="B20" s="12"/>
      <c r="C20" s="12"/>
      <c r="D20" s="26"/>
      <c r="E20" s="27"/>
      <c r="F20" s="40"/>
      <c r="G20" s="40"/>
      <c r="H20" s="41"/>
      <c r="I20" s="26"/>
      <c r="J20" s="28"/>
      <c r="K20" s="29"/>
      <c r="L20" s="30"/>
      <c r="M20" s="30"/>
      <c r="N20" s="30"/>
      <c r="O20" s="32"/>
      <c r="P20" s="32"/>
    </row>
    <row r="21" spans="1:16" ht="15" hidden="1" customHeight="1" thickBot="1" x14ac:dyDescent="0.3">
      <c r="A21" s="38"/>
      <c r="B21" s="12"/>
      <c r="C21" s="12"/>
      <c r="D21" s="26"/>
      <c r="E21" s="27"/>
      <c r="F21" s="40"/>
      <c r="G21" s="40"/>
      <c r="H21" s="34">
        <f t="shared" si="1"/>
        <v>0</v>
      </c>
      <c r="I21" s="34"/>
      <c r="J21" s="28"/>
      <c r="K21" s="29"/>
      <c r="L21" s="30"/>
      <c r="M21" s="30"/>
      <c r="N21" s="30"/>
      <c r="O21" s="24"/>
      <c r="P21" s="24"/>
    </row>
    <row r="22" spans="1:16" ht="15.6" hidden="1" customHeight="1" thickBot="1" x14ac:dyDescent="0.3">
      <c r="A22" s="38"/>
      <c r="B22" s="12"/>
      <c r="C22" s="12"/>
      <c r="D22" s="26"/>
      <c r="E22" s="27"/>
      <c r="F22" s="41"/>
      <c r="G22" s="41"/>
      <c r="H22" s="34">
        <f t="shared" si="1"/>
        <v>0</v>
      </c>
      <c r="I22" s="34"/>
      <c r="J22" s="28"/>
      <c r="K22" s="29"/>
      <c r="L22" s="30"/>
      <c r="M22" s="30"/>
      <c r="N22" s="30"/>
      <c r="O22" s="24"/>
      <c r="P22" s="24"/>
    </row>
    <row r="23" spans="1:16" ht="30.2" customHeight="1" x14ac:dyDescent="0.25">
      <c r="A23" s="38"/>
      <c r="B23" s="12"/>
      <c r="C23" s="33" t="s">
        <v>11</v>
      </c>
      <c r="D23" s="34"/>
      <c r="E23" s="35"/>
      <c r="F23" s="34"/>
      <c r="G23" s="34"/>
      <c r="H23" s="34"/>
      <c r="I23" s="34"/>
      <c r="J23" s="22">
        <v>0</v>
      </c>
      <c r="K23" s="36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</row>
    <row r="24" spans="1:16" ht="21" customHeight="1" x14ac:dyDescent="0.25">
      <c r="A24" s="38"/>
      <c r="B24" s="12"/>
      <c r="C24" s="12" t="s">
        <v>12</v>
      </c>
      <c r="D24" s="42">
        <v>901</v>
      </c>
      <c r="E24" s="27" t="s">
        <v>25</v>
      </c>
      <c r="F24" s="42"/>
      <c r="G24" s="42">
        <v>244</v>
      </c>
      <c r="H24" s="42">
        <v>226</v>
      </c>
      <c r="I24" s="42"/>
      <c r="J24" s="28">
        <v>8584.7999999999993</v>
      </c>
      <c r="K24" s="29">
        <f>K35+K40+K46+K52+K58</f>
        <v>18127.099999999999</v>
      </c>
      <c r="L24" s="30">
        <v>0</v>
      </c>
      <c r="M24" s="30">
        <v>0</v>
      </c>
      <c r="N24" s="30">
        <v>0</v>
      </c>
      <c r="O24" s="31">
        <v>0</v>
      </c>
      <c r="P24" s="31">
        <v>0</v>
      </c>
    </row>
    <row r="25" spans="1:16" ht="16.149999999999999" customHeight="1" x14ac:dyDescent="0.25">
      <c r="A25" s="38"/>
      <c r="B25" s="12"/>
      <c r="C25" s="12"/>
      <c r="D25" s="42"/>
      <c r="E25" s="27"/>
      <c r="F25" s="42"/>
      <c r="G25" s="42"/>
      <c r="H25" s="42"/>
      <c r="I25" s="42"/>
      <c r="J25" s="28"/>
      <c r="K25" s="29"/>
      <c r="L25" s="30"/>
      <c r="M25" s="30"/>
      <c r="N25" s="30"/>
      <c r="O25" s="32"/>
      <c r="P25" s="32"/>
    </row>
    <row r="26" spans="1:16" ht="23.65" customHeight="1" x14ac:dyDescent="0.25">
      <c r="A26" s="38"/>
      <c r="B26" s="12"/>
      <c r="C26" s="12" t="s">
        <v>13</v>
      </c>
      <c r="D26" s="26">
        <v>901</v>
      </c>
      <c r="E26" s="27" t="s">
        <v>25</v>
      </c>
      <c r="F26" s="26"/>
      <c r="G26" s="26">
        <v>244</v>
      </c>
      <c r="H26" s="26">
        <v>226</v>
      </c>
      <c r="I26" s="26"/>
      <c r="J26" s="28">
        <v>909</v>
      </c>
      <c r="K26" s="29">
        <f>K36+K41+K47+K53+K59</f>
        <v>370.19844000000001</v>
      </c>
      <c r="L26" s="30">
        <v>2000</v>
      </c>
      <c r="M26" s="30">
        <v>2000</v>
      </c>
      <c r="N26" s="30">
        <v>5000</v>
      </c>
      <c r="O26" s="31">
        <v>0</v>
      </c>
      <c r="P26" s="31">
        <v>0</v>
      </c>
    </row>
    <row r="27" spans="1:16" ht="15" customHeight="1" x14ac:dyDescent="0.25">
      <c r="A27" s="38"/>
      <c r="B27" s="12"/>
      <c r="C27" s="12"/>
      <c r="D27" s="26"/>
      <c r="E27" s="27"/>
      <c r="F27" s="26"/>
      <c r="G27" s="26"/>
      <c r="H27" s="26"/>
      <c r="I27" s="26"/>
      <c r="J27" s="28"/>
      <c r="K27" s="29"/>
      <c r="L27" s="30"/>
      <c r="M27" s="30"/>
      <c r="N27" s="30"/>
      <c r="O27" s="32"/>
      <c r="P27" s="32"/>
    </row>
    <row r="28" spans="1:16" ht="1.7" hidden="1" customHeight="1" x14ac:dyDescent="0.25">
      <c r="A28" s="38"/>
      <c r="B28" s="12"/>
      <c r="C28" s="12"/>
      <c r="D28" s="26"/>
      <c r="E28" s="27"/>
      <c r="F28" s="26"/>
      <c r="G28" s="26"/>
      <c r="H28" s="34"/>
      <c r="I28" s="34"/>
      <c r="J28" s="28"/>
      <c r="K28" s="29">
        <f t="shared" ref="K28" si="2">K38+K43+K49+K55+K61</f>
        <v>19237.099999999999</v>
      </c>
      <c r="L28" s="30"/>
      <c r="M28" s="30"/>
      <c r="N28" s="30"/>
      <c r="O28" s="24"/>
      <c r="P28" s="24"/>
    </row>
    <row r="29" spans="1:16" ht="17.25" hidden="1" customHeight="1" x14ac:dyDescent="0.25">
      <c r="A29" s="38"/>
      <c r="B29" s="12"/>
      <c r="C29" s="12"/>
      <c r="D29" s="26"/>
      <c r="E29" s="27"/>
      <c r="F29" s="26"/>
      <c r="G29" s="26"/>
      <c r="H29" s="34"/>
      <c r="I29" s="34"/>
      <c r="J29" s="28"/>
      <c r="K29" s="29"/>
      <c r="L29" s="30"/>
      <c r="M29" s="30"/>
      <c r="N29" s="30"/>
      <c r="O29" s="24"/>
      <c r="P29" s="24"/>
    </row>
    <row r="30" spans="1:16" ht="18.75" hidden="1" customHeight="1" thickBot="1" x14ac:dyDescent="0.3">
      <c r="A30" s="38"/>
      <c r="B30" s="12"/>
      <c r="C30" s="12"/>
      <c r="D30" s="26"/>
      <c r="E30" s="27"/>
      <c r="F30" s="26"/>
      <c r="G30" s="26"/>
      <c r="H30" s="34"/>
      <c r="I30" s="34"/>
      <c r="J30" s="28"/>
      <c r="K30" s="29">
        <f>K42+K48+K54+K60</f>
        <v>739.80155999999999</v>
      </c>
      <c r="L30" s="30"/>
      <c r="M30" s="30"/>
      <c r="N30" s="30"/>
      <c r="O30" s="24"/>
      <c r="P30" s="24"/>
    </row>
    <row r="31" spans="1:16" ht="47.25" customHeight="1" x14ac:dyDescent="0.25">
      <c r="A31" s="38"/>
      <c r="B31" s="12"/>
      <c r="C31" s="33" t="s">
        <v>31</v>
      </c>
      <c r="D31" s="34"/>
      <c r="E31" s="35"/>
      <c r="F31" s="34"/>
      <c r="G31" s="34"/>
      <c r="H31" s="34"/>
      <c r="I31" s="34"/>
      <c r="J31" s="22">
        <v>0</v>
      </c>
      <c r="K31" s="29"/>
      <c r="L31" s="24">
        <v>0</v>
      </c>
      <c r="M31" s="24">
        <v>0</v>
      </c>
      <c r="N31" s="24">
        <v>0</v>
      </c>
      <c r="O31" s="24">
        <v>0</v>
      </c>
      <c r="P31" s="24">
        <v>0</v>
      </c>
    </row>
    <row r="32" spans="1:16" ht="34.9" customHeight="1" x14ac:dyDescent="0.25">
      <c r="A32" s="38"/>
      <c r="B32" s="12"/>
      <c r="C32" s="33" t="s">
        <v>14</v>
      </c>
      <c r="D32" s="34"/>
      <c r="E32" s="35"/>
      <c r="F32" s="34"/>
      <c r="G32" s="34"/>
      <c r="H32" s="34"/>
      <c r="I32" s="34"/>
      <c r="J32" s="22">
        <v>0</v>
      </c>
      <c r="K32" s="36">
        <f>K37+K49+K55+K61</f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</row>
    <row r="33" spans="1:16" ht="34.9" customHeight="1" x14ac:dyDescent="0.25">
      <c r="A33" s="12" t="s">
        <v>27</v>
      </c>
      <c r="B33" s="12" t="s">
        <v>9</v>
      </c>
      <c r="C33" s="33" t="s">
        <v>16</v>
      </c>
      <c r="D33" s="34"/>
      <c r="E33" s="35"/>
      <c r="F33" s="34"/>
      <c r="G33" s="34"/>
      <c r="H33" s="34"/>
      <c r="I33" s="34"/>
      <c r="J33" s="22">
        <f>J34+J35+J36+J37</f>
        <v>9493.7999999999993</v>
      </c>
      <c r="K33" s="23">
        <f t="shared" ref="K33:N33" si="3">K34+K35+K36+K37</f>
        <v>0</v>
      </c>
      <c r="L33" s="22">
        <f t="shared" si="3"/>
        <v>0</v>
      </c>
      <c r="M33" s="22">
        <f t="shared" si="3"/>
        <v>0</v>
      </c>
      <c r="N33" s="22">
        <f t="shared" si="3"/>
        <v>0</v>
      </c>
      <c r="O33" s="24">
        <v>0</v>
      </c>
      <c r="P33" s="24">
        <v>0</v>
      </c>
    </row>
    <row r="34" spans="1:16" ht="34.9" customHeight="1" x14ac:dyDescent="0.25">
      <c r="A34" s="12"/>
      <c r="B34" s="12"/>
      <c r="C34" s="33" t="s">
        <v>11</v>
      </c>
      <c r="D34" s="34"/>
      <c r="E34" s="35"/>
      <c r="F34" s="34"/>
      <c r="G34" s="34"/>
      <c r="H34" s="34"/>
      <c r="I34" s="34"/>
      <c r="J34" s="22">
        <v>0</v>
      </c>
      <c r="K34" s="36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</row>
    <row r="35" spans="1:16" ht="34.9" customHeight="1" x14ac:dyDescent="0.25">
      <c r="A35" s="12"/>
      <c r="B35" s="12"/>
      <c r="C35" s="33" t="s">
        <v>12</v>
      </c>
      <c r="D35" s="34">
        <v>901</v>
      </c>
      <c r="E35" s="35" t="s">
        <v>25</v>
      </c>
      <c r="F35" s="34"/>
      <c r="G35" s="34"/>
      <c r="H35" s="34"/>
      <c r="I35" s="34"/>
      <c r="J35" s="22">
        <v>8584.7999999999993</v>
      </c>
      <c r="K35" s="36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</row>
    <row r="36" spans="1:16" ht="34.9" customHeight="1" x14ac:dyDescent="0.25">
      <c r="A36" s="12"/>
      <c r="B36" s="12"/>
      <c r="C36" s="33" t="s">
        <v>13</v>
      </c>
      <c r="D36" s="34">
        <v>901</v>
      </c>
      <c r="E36" s="35" t="s">
        <v>25</v>
      </c>
      <c r="F36" s="34"/>
      <c r="G36" s="34"/>
      <c r="H36" s="34"/>
      <c r="I36" s="34"/>
      <c r="J36" s="22">
        <v>909</v>
      </c>
      <c r="K36" s="36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</row>
    <row r="37" spans="1:16" ht="34.9" customHeight="1" x14ac:dyDescent="0.25">
      <c r="A37" s="12"/>
      <c r="B37" s="12"/>
      <c r="C37" s="33" t="s">
        <v>14</v>
      </c>
      <c r="D37" s="34"/>
      <c r="E37" s="35"/>
      <c r="F37" s="34"/>
      <c r="G37" s="34"/>
      <c r="H37" s="34"/>
      <c r="I37" s="34"/>
      <c r="J37" s="22">
        <v>0</v>
      </c>
      <c r="K37" s="36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</row>
    <row r="38" spans="1:16" ht="26.45" customHeight="1" x14ac:dyDescent="0.25">
      <c r="A38" s="12" t="s">
        <v>30</v>
      </c>
      <c r="B38" s="12" t="s">
        <v>9</v>
      </c>
      <c r="C38" s="33" t="s">
        <v>16</v>
      </c>
      <c r="D38" s="34"/>
      <c r="E38" s="35"/>
      <c r="F38" s="34"/>
      <c r="G38" s="34"/>
      <c r="H38" s="34"/>
      <c r="I38" s="34"/>
      <c r="J38" s="22">
        <f>J39+J40+J41+J43+J42</f>
        <v>0</v>
      </c>
      <c r="K38" s="23">
        <f>K39+K40+K41+K43+K42</f>
        <v>19237.099999999999</v>
      </c>
      <c r="L38" s="22">
        <f>L39+L40+L41+L43</f>
        <v>0</v>
      </c>
      <c r="M38" s="22">
        <f>M39+M40+M41+M43</f>
        <v>0</v>
      </c>
      <c r="N38" s="22">
        <f>N39+N40+N41+N43</f>
        <v>0</v>
      </c>
      <c r="O38" s="24">
        <v>0</v>
      </c>
      <c r="P38" s="24">
        <v>0</v>
      </c>
    </row>
    <row r="39" spans="1:16" ht="38.65" customHeight="1" x14ac:dyDescent="0.25">
      <c r="A39" s="12"/>
      <c r="B39" s="12"/>
      <c r="C39" s="33" t="s">
        <v>11</v>
      </c>
      <c r="D39" s="34"/>
      <c r="E39" s="35"/>
      <c r="F39" s="34"/>
      <c r="G39" s="34"/>
      <c r="H39" s="34"/>
      <c r="I39" s="34"/>
      <c r="J39" s="22">
        <v>0</v>
      </c>
      <c r="K39" s="36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</row>
    <row r="40" spans="1:16" ht="34.35" customHeight="1" x14ac:dyDescent="0.25">
      <c r="A40" s="12"/>
      <c r="B40" s="12"/>
      <c r="C40" s="33" t="s">
        <v>12</v>
      </c>
      <c r="D40" s="34">
        <v>901</v>
      </c>
      <c r="E40" s="35" t="s">
        <v>25</v>
      </c>
      <c r="F40" s="34" t="s">
        <v>41</v>
      </c>
      <c r="G40" s="34">
        <v>244</v>
      </c>
      <c r="H40" s="34">
        <v>226</v>
      </c>
      <c r="I40" s="34"/>
      <c r="J40" s="22">
        <v>0</v>
      </c>
      <c r="K40" s="36">
        <v>18127.099999999999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</row>
    <row r="41" spans="1:16" ht="29.65" customHeight="1" x14ac:dyDescent="0.25">
      <c r="A41" s="12"/>
      <c r="B41" s="12"/>
      <c r="C41" s="33" t="s">
        <v>13</v>
      </c>
      <c r="D41" s="34">
        <v>901</v>
      </c>
      <c r="E41" s="35" t="s">
        <v>25</v>
      </c>
      <c r="F41" s="34" t="s">
        <v>41</v>
      </c>
      <c r="G41" s="34">
        <v>244</v>
      </c>
      <c r="H41" s="34">
        <v>226</v>
      </c>
      <c r="I41" s="34"/>
      <c r="J41" s="22">
        <v>0</v>
      </c>
      <c r="K41" s="36">
        <v>370.19844000000001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</row>
    <row r="42" spans="1:16" ht="58.15" customHeight="1" x14ac:dyDescent="0.25">
      <c r="A42" s="12"/>
      <c r="B42" s="12"/>
      <c r="C42" s="33" t="s">
        <v>31</v>
      </c>
      <c r="D42" s="34"/>
      <c r="E42" s="35"/>
      <c r="F42" s="34"/>
      <c r="G42" s="34"/>
      <c r="H42" s="34"/>
      <c r="I42" s="34"/>
      <c r="J42" s="22">
        <v>0</v>
      </c>
      <c r="K42" s="36">
        <v>739.80155999999999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</row>
    <row r="43" spans="1:16" ht="29.1" customHeight="1" x14ac:dyDescent="0.25">
      <c r="A43" s="12"/>
      <c r="B43" s="12"/>
      <c r="C43" s="33" t="s">
        <v>14</v>
      </c>
      <c r="D43" s="34"/>
      <c r="E43" s="35"/>
      <c r="F43" s="34"/>
      <c r="G43" s="34"/>
      <c r="H43" s="34"/>
      <c r="I43" s="34"/>
      <c r="J43" s="22">
        <v>0</v>
      </c>
      <c r="K43" s="36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</row>
    <row r="44" spans="1:16" ht="34.9" customHeight="1" x14ac:dyDescent="0.25">
      <c r="A44" s="43" t="s">
        <v>34</v>
      </c>
      <c r="B44" s="12" t="s">
        <v>9</v>
      </c>
      <c r="C44" s="33" t="s">
        <v>16</v>
      </c>
      <c r="D44" s="34"/>
      <c r="E44" s="35"/>
      <c r="F44" s="34"/>
      <c r="G44" s="34"/>
      <c r="H44" s="34"/>
      <c r="I44" s="34"/>
      <c r="J44" s="22">
        <f>J45+J46+J47+J49+J48</f>
        <v>0</v>
      </c>
      <c r="K44" s="23">
        <v>0</v>
      </c>
      <c r="L44" s="22">
        <f>L45+L46+L47+L49</f>
        <v>0</v>
      </c>
      <c r="M44" s="22">
        <f>M45+M46+M47+M49</f>
        <v>0</v>
      </c>
      <c r="N44" s="22">
        <f>N45+N46+N47+N49</f>
        <v>0</v>
      </c>
      <c r="O44" s="24">
        <v>0</v>
      </c>
      <c r="P44" s="24">
        <v>0</v>
      </c>
    </row>
    <row r="45" spans="1:16" ht="34.9" customHeight="1" x14ac:dyDescent="0.25">
      <c r="A45" s="44"/>
      <c r="B45" s="12"/>
      <c r="C45" s="33" t="s">
        <v>11</v>
      </c>
      <c r="D45" s="34"/>
      <c r="E45" s="35"/>
      <c r="F45" s="34"/>
      <c r="G45" s="34"/>
      <c r="H45" s="34"/>
      <c r="I45" s="34"/>
      <c r="J45" s="22">
        <v>0</v>
      </c>
      <c r="K45" s="36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</row>
    <row r="46" spans="1:16" ht="34.9" customHeight="1" x14ac:dyDescent="0.25">
      <c r="A46" s="44"/>
      <c r="B46" s="12"/>
      <c r="C46" s="33" t="s">
        <v>12</v>
      </c>
      <c r="D46" s="34"/>
      <c r="E46" s="35"/>
      <c r="F46" s="34"/>
      <c r="G46" s="34"/>
      <c r="H46" s="34"/>
      <c r="I46" s="34"/>
      <c r="J46" s="22">
        <v>0</v>
      </c>
      <c r="K46" s="36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</row>
    <row r="47" spans="1:16" ht="34.9" customHeight="1" x14ac:dyDescent="0.25">
      <c r="A47" s="44"/>
      <c r="B47" s="12"/>
      <c r="C47" s="33" t="s">
        <v>13</v>
      </c>
      <c r="D47" s="34"/>
      <c r="E47" s="35"/>
      <c r="F47" s="34"/>
      <c r="G47" s="34"/>
      <c r="H47" s="34"/>
      <c r="I47" s="34"/>
      <c r="J47" s="22">
        <v>0</v>
      </c>
      <c r="K47" s="36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</row>
    <row r="48" spans="1:16" ht="54.6" customHeight="1" x14ac:dyDescent="0.25">
      <c r="A48" s="44"/>
      <c r="B48" s="12"/>
      <c r="C48" s="33" t="s">
        <v>31</v>
      </c>
      <c r="D48" s="34"/>
      <c r="E48" s="35"/>
      <c r="F48" s="34"/>
      <c r="G48" s="34"/>
      <c r="H48" s="34"/>
      <c r="I48" s="34"/>
      <c r="J48" s="22">
        <v>0</v>
      </c>
      <c r="K48" s="36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</row>
    <row r="49" spans="1:16" ht="34.9" customHeight="1" x14ac:dyDescent="0.25">
      <c r="A49" s="45"/>
      <c r="B49" s="12"/>
      <c r="C49" s="33" t="s">
        <v>14</v>
      </c>
      <c r="D49" s="34"/>
      <c r="E49" s="35"/>
      <c r="F49" s="34"/>
      <c r="G49" s="34"/>
      <c r="H49" s="34"/>
      <c r="I49" s="34"/>
      <c r="J49" s="22">
        <v>0</v>
      </c>
      <c r="K49" s="36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</row>
    <row r="50" spans="1:16" ht="26.45" customHeight="1" x14ac:dyDescent="0.25">
      <c r="A50" s="12" t="s">
        <v>35</v>
      </c>
      <c r="B50" s="12" t="s">
        <v>9</v>
      </c>
      <c r="C50" s="33" t="s">
        <v>16</v>
      </c>
      <c r="D50" s="34"/>
      <c r="E50" s="35"/>
      <c r="F50" s="34"/>
      <c r="G50" s="34"/>
      <c r="H50" s="34"/>
      <c r="I50" s="34"/>
      <c r="J50" s="22">
        <f>J51+J52+J53+J55+J54</f>
        <v>0</v>
      </c>
      <c r="K50" s="23">
        <v>0</v>
      </c>
      <c r="L50" s="22">
        <f>L51+L52+L53+L55</f>
        <v>0</v>
      </c>
      <c r="M50" s="22">
        <f>M51+M52+M53+M55</f>
        <v>0</v>
      </c>
      <c r="N50" s="22">
        <f>N51+N52+N53+N55</f>
        <v>0</v>
      </c>
      <c r="O50" s="24">
        <v>0</v>
      </c>
      <c r="P50" s="24">
        <v>0</v>
      </c>
    </row>
    <row r="51" spans="1:16" ht="38.65" customHeight="1" x14ac:dyDescent="0.25">
      <c r="A51" s="12"/>
      <c r="B51" s="12"/>
      <c r="C51" s="33" t="s">
        <v>11</v>
      </c>
      <c r="D51" s="34"/>
      <c r="E51" s="35"/>
      <c r="F51" s="34"/>
      <c r="G51" s="34"/>
      <c r="H51" s="34"/>
      <c r="I51" s="34"/>
      <c r="J51" s="22">
        <v>0</v>
      </c>
      <c r="K51" s="36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</row>
    <row r="52" spans="1:16" ht="34.35" customHeight="1" x14ac:dyDescent="0.25">
      <c r="A52" s="12"/>
      <c r="B52" s="12"/>
      <c r="C52" s="33" t="s">
        <v>12</v>
      </c>
      <c r="D52" s="34"/>
      <c r="E52" s="35"/>
      <c r="F52" s="34"/>
      <c r="G52" s="34"/>
      <c r="H52" s="34"/>
      <c r="I52" s="34"/>
      <c r="J52" s="22">
        <v>0</v>
      </c>
      <c r="K52" s="36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</row>
    <row r="53" spans="1:16" ht="29.65" customHeight="1" x14ac:dyDescent="0.25">
      <c r="A53" s="12"/>
      <c r="B53" s="12"/>
      <c r="C53" s="33" t="s">
        <v>13</v>
      </c>
      <c r="D53" s="34"/>
      <c r="E53" s="35"/>
      <c r="F53" s="34"/>
      <c r="G53" s="34"/>
      <c r="H53" s="34"/>
      <c r="I53" s="34"/>
      <c r="J53" s="22">
        <v>0</v>
      </c>
      <c r="K53" s="36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</row>
    <row r="54" spans="1:16" ht="58.15" customHeight="1" x14ac:dyDescent="0.25">
      <c r="A54" s="12"/>
      <c r="B54" s="12"/>
      <c r="C54" s="33" t="s">
        <v>31</v>
      </c>
      <c r="D54" s="34"/>
      <c r="E54" s="35"/>
      <c r="F54" s="34"/>
      <c r="G54" s="34"/>
      <c r="H54" s="34"/>
      <c r="I54" s="34"/>
      <c r="J54" s="22">
        <v>0</v>
      </c>
      <c r="K54" s="36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</row>
    <row r="55" spans="1:16" ht="36" customHeight="1" x14ac:dyDescent="0.25">
      <c r="A55" s="12"/>
      <c r="B55" s="12"/>
      <c r="C55" s="33" t="s">
        <v>14</v>
      </c>
      <c r="D55" s="34"/>
      <c r="E55" s="35"/>
      <c r="F55" s="34"/>
      <c r="G55" s="34"/>
      <c r="H55" s="34"/>
      <c r="I55" s="34"/>
      <c r="J55" s="22">
        <v>0</v>
      </c>
      <c r="K55" s="36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</row>
    <row r="56" spans="1:16" ht="26.45" customHeight="1" x14ac:dyDescent="0.25">
      <c r="A56" s="12" t="s">
        <v>36</v>
      </c>
      <c r="B56" s="12" t="s">
        <v>9</v>
      </c>
      <c r="C56" s="33" t="s">
        <v>16</v>
      </c>
      <c r="D56" s="34"/>
      <c r="E56" s="35"/>
      <c r="F56" s="34"/>
      <c r="G56" s="34"/>
      <c r="H56" s="34"/>
      <c r="I56" s="34"/>
      <c r="J56" s="22">
        <f>J57+J58+J59+J61+J60</f>
        <v>0</v>
      </c>
      <c r="K56" s="23">
        <v>0</v>
      </c>
      <c r="L56" s="22">
        <f>L57+L58+L59+L61</f>
        <v>0</v>
      </c>
      <c r="M56" s="22">
        <f>M57+M58+M59+M61</f>
        <v>0</v>
      </c>
      <c r="N56" s="22">
        <f>N57+N58+N59+N61</f>
        <v>0</v>
      </c>
      <c r="O56" s="24">
        <v>0</v>
      </c>
      <c r="P56" s="24">
        <v>0</v>
      </c>
    </row>
    <row r="57" spans="1:16" ht="38.65" customHeight="1" x14ac:dyDescent="0.25">
      <c r="A57" s="12"/>
      <c r="B57" s="12"/>
      <c r="C57" s="33" t="s">
        <v>11</v>
      </c>
      <c r="D57" s="34"/>
      <c r="E57" s="35"/>
      <c r="F57" s="34"/>
      <c r="G57" s="34"/>
      <c r="H57" s="34"/>
      <c r="I57" s="34"/>
      <c r="J57" s="22">
        <v>0</v>
      </c>
      <c r="K57" s="36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</row>
    <row r="58" spans="1:16" ht="34.35" customHeight="1" x14ac:dyDescent="0.25">
      <c r="A58" s="12"/>
      <c r="B58" s="12"/>
      <c r="C58" s="33" t="s">
        <v>12</v>
      </c>
      <c r="D58" s="34"/>
      <c r="E58" s="35"/>
      <c r="F58" s="34"/>
      <c r="G58" s="34"/>
      <c r="H58" s="34"/>
      <c r="I58" s="34"/>
      <c r="J58" s="22">
        <v>0</v>
      </c>
      <c r="K58" s="36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</row>
    <row r="59" spans="1:16" ht="29.65" customHeight="1" x14ac:dyDescent="0.25">
      <c r="A59" s="12"/>
      <c r="B59" s="12"/>
      <c r="C59" s="33" t="s">
        <v>13</v>
      </c>
      <c r="D59" s="34"/>
      <c r="E59" s="35"/>
      <c r="F59" s="34"/>
      <c r="G59" s="34"/>
      <c r="H59" s="34"/>
      <c r="I59" s="34"/>
      <c r="J59" s="22">
        <v>0</v>
      </c>
      <c r="K59" s="36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</row>
    <row r="60" spans="1:16" ht="58.15" customHeight="1" x14ac:dyDescent="0.25">
      <c r="A60" s="12"/>
      <c r="B60" s="12"/>
      <c r="C60" s="33" t="s">
        <v>31</v>
      </c>
      <c r="D60" s="34"/>
      <c r="E60" s="35"/>
      <c r="F60" s="34"/>
      <c r="G60" s="34"/>
      <c r="H60" s="34"/>
      <c r="I60" s="34"/>
      <c r="J60" s="22">
        <v>0</v>
      </c>
      <c r="K60" s="36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</row>
    <row r="61" spans="1:16" ht="37.5" customHeight="1" x14ac:dyDescent="0.25">
      <c r="A61" s="12"/>
      <c r="B61" s="12"/>
      <c r="C61" s="33" t="s">
        <v>14</v>
      </c>
      <c r="D61" s="34"/>
      <c r="E61" s="35"/>
      <c r="F61" s="34"/>
      <c r="G61" s="34"/>
      <c r="H61" s="34"/>
      <c r="I61" s="34"/>
      <c r="J61" s="22">
        <v>0</v>
      </c>
      <c r="K61" s="36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</row>
    <row r="62" spans="1:16" ht="24.2" customHeight="1" x14ac:dyDescent="0.25">
      <c r="A62" s="46" t="s">
        <v>29</v>
      </c>
      <c r="B62" s="47" t="s">
        <v>9</v>
      </c>
      <c r="C62" s="12" t="s">
        <v>16</v>
      </c>
      <c r="D62" s="26">
        <v>901</v>
      </c>
      <c r="E62" s="27" t="s">
        <v>25</v>
      </c>
      <c r="F62" s="26" t="s">
        <v>33</v>
      </c>
      <c r="G62" s="26">
        <v>244</v>
      </c>
      <c r="H62" s="26">
        <v>226</v>
      </c>
      <c r="I62" s="26"/>
      <c r="J62" s="28">
        <f>J67+J68+J69+J75+J74</f>
        <v>1953</v>
      </c>
      <c r="K62" s="29">
        <v>1800</v>
      </c>
      <c r="L62" s="30">
        <f>L67+L68+L69+L75+L74</f>
        <v>3000</v>
      </c>
      <c r="M62" s="30">
        <f>M67+M68+M69+M75+M74</f>
        <v>3000</v>
      </c>
      <c r="N62" s="30">
        <f>N67+N68+N69+N75+N74</f>
        <v>10000</v>
      </c>
      <c r="O62" s="31">
        <v>0</v>
      </c>
      <c r="P62" s="31">
        <v>0</v>
      </c>
    </row>
    <row r="63" spans="1:16" ht="15.6" customHeight="1" x14ac:dyDescent="0.25">
      <c r="A63" s="46"/>
      <c r="B63" s="47"/>
      <c r="C63" s="12"/>
      <c r="D63" s="26"/>
      <c r="E63" s="27"/>
      <c r="F63" s="26"/>
      <c r="G63" s="26"/>
      <c r="H63" s="26"/>
      <c r="I63" s="26"/>
      <c r="J63" s="28"/>
      <c r="K63" s="29"/>
      <c r="L63" s="30"/>
      <c r="M63" s="30"/>
      <c r="N63" s="30"/>
      <c r="O63" s="32"/>
      <c r="P63" s="32"/>
    </row>
    <row r="64" spans="1:16" ht="23.65" hidden="1" customHeight="1" x14ac:dyDescent="0.25">
      <c r="A64" s="46"/>
      <c r="B64" s="47"/>
      <c r="C64" s="12"/>
      <c r="D64" s="26"/>
      <c r="E64" s="27"/>
      <c r="F64" s="26"/>
      <c r="G64" s="26"/>
      <c r="H64" s="34"/>
      <c r="I64" s="34"/>
      <c r="J64" s="28"/>
      <c r="K64" s="29"/>
      <c r="L64" s="30"/>
      <c r="M64" s="30"/>
      <c r="N64" s="30"/>
      <c r="O64" s="24"/>
      <c r="P64" s="24"/>
    </row>
    <row r="65" spans="1:16" ht="18.399999999999999" hidden="1" customHeight="1" x14ac:dyDescent="0.25">
      <c r="A65" s="46"/>
      <c r="B65" s="47"/>
      <c r="C65" s="12"/>
      <c r="D65" s="26"/>
      <c r="E65" s="27"/>
      <c r="F65" s="26"/>
      <c r="G65" s="26"/>
      <c r="H65" s="34"/>
      <c r="I65" s="34"/>
      <c r="J65" s="28"/>
      <c r="K65" s="29"/>
      <c r="L65" s="30"/>
      <c r="M65" s="30"/>
      <c r="N65" s="30"/>
      <c r="O65" s="24"/>
      <c r="P65" s="24"/>
    </row>
    <row r="66" spans="1:16" ht="30.2" hidden="1" customHeight="1" x14ac:dyDescent="0.25">
      <c r="A66" s="46"/>
      <c r="B66" s="47"/>
      <c r="C66" s="12"/>
      <c r="D66" s="26"/>
      <c r="E66" s="27"/>
      <c r="F66" s="26"/>
      <c r="G66" s="26"/>
      <c r="H66" s="34"/>
      <c r="I66" s="34"/>
      <c r="J66" s="33" t="s">
        <v>17</v>
      </c>
      <c r="K66" s="36"/>
      <c r="L66" s="16"/>
      <c r="M66" s="16"/>
      <c r="N66" s="16"/>
      <c r="O66" s="24"/>
      <c r="P66" s="24"/>
    </row>
    <row r="67" spans="1:16" ht="15.75" x14ac:dyDescent="0.25">
      <c r="A67" s="46"/>
      <c r="B67" s="47"/>
      <c r="C67" s="33" t="s">
        <v>11</v>
      </c>
      <c r="D67" s="34"/>
      <c r="E67" s="35"/>
      <c r="F67" s="34"/>
      <c r="G67" s="34"/>
      <c r="H67" s="34"/>
      <c r="I67" s="34"/>
      <c r="J67" s="22">
        <v>0</v>
      </c>
      <c r="K67" s="36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</row>
    <row r="68" spans="1:16" ht="32.85" customHeight="1" x14ac:dyDescent="0.25">
      <c r="A68" s="46"/>
      <c r="B68" s="47"/>
      <c r="C68" s="33" t="s">
        <v>12</v>
      </c>
      <c r="D68" s="34"/>
      <c r="E68" s="35"/>
      <c r="F68" s="34"/>
      <c r="G68" s="34"/>
      <c r="H68" s="34"/>
      <c r="I68" s="34"/>
      <c r="J68" s="22">
        <v>0</v>
      </c>
      <c r="K68" s="36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</row>
    <row r="69" spans="1:16" ht="25.9" customHeight="1" x14ac:dyDescent="0.25">
      <c r="A69" s="46"/>
      <c r="B69" s="47"/>
      <c r="C69" s="12" t="s">
        <v>13</v>
      </c>
      <c r="D69" s="26">
        <v>901</v>
      </c>
      <c r="E69" s="27" t="s">
        <v>25</v>
      </c>
      <c r="F69" s="26" t="s">
        <v>33</v>
      </c>
      <c r="G69" s="26">
        <v>244</v>
      </c>
      <c r="H69" s="26">
        <v>226</v>
      </c>
      <c r="I69" s="26"/>
      <c r="J69" s="28">
        <v>0</v>
      </c>
      <c r="K69" s="29">
        <v>1800</v>
      </c>
      <c r="L69" s="30">
        <v>3000</v>
      </c>
      <c r="M69" s="30">
        <v>3000</v>
      </c>
      <c r="N69" s="30">
        <v>10000</v>
      </c>
      <c r="O69" s="31">
        <v>0</v>
      </c>
      <c r="P69" s="31">
        <v>0</v>
      </c>
    </row>
    <row r="70" spans="1:16" ht="13.9" customHeight="1" x14ac:dyDescent="0.25">
      <c r="A70" s="46"/>
      <c r="B70" s="47"/>
      <c r="C70" s="12"/>
      <c r="D70" s="26"/>
      <c r="E70" s="27"/>
      <c r="F70" s="26"/>
      <c r="G70" s="26"/>
      <c r="H70" s="26"/>
      <c r="I70" s="26"/>
      <c r="J70" s="28"/>
      <c r="K70" s="29"/>
      <c r="L70" s="30"/>
      <c r="M70" s="30"/>
      <c r="N70" s="30"/>
      <c r="O70" s="32"/>
      <c r="P70" s="32"/>
    </row>
    <row r="71" spans="1:16" ht="30.6" hidden="1" customHeight="1" x14ac:dyDescent="0.25">
      <c r="A71" s="46"/>
      <c r="B71" s="47"/>
      <c r="C71" s="12"/>
      <c r="D71" s="26"/>
      <c r="E71" s="27"/>
      <c r="F71" s="26"/>
      <c r="G71" s="26"/>
      <c r="H71" s="34"/>
      <c r="I71" s="34"/>
      <c r="J71" s="28"/>
      <c r="K71" s="29"/>
      <c r="L71" s="30"/>
      <c r="M71" s="30"/>
      <c r="N71" s="30"/>
      <c r="O71" s="24"/>
      <c r="P71" s="24"/>
    </row>
    <row r="72" spans="1:16" ht="32.85" hidden="1" customHeight="1" x14ac:dyDescent="0.25">
      <c r="A72" s="46"/>
      <c r="B72" s="47"/>
      <c r="C72" s="12"/>
      <c r="D72" s="26"/>
      <c r="E72" s="27"/>
      <c r="F72" s="26"/>
      <c r="G72" s="26"/>
      <c r="H72" s="34"/>
      <c r="I72" s="34"/>
      <c r="J72" s="28"/>
      <c r="K72" s="29"/>
      <c r="L72" s="30"/>
      <c r="M72" s="30"/>
      <c r="N72" s="30"/>
      <c r="O72" s="24"/>
      <c r="P72" s="24"/>
    </row>
    <row r="73" spans="1:16" ht="25.15" hidden="1" customHeight="1" x14ac:dyDescent="0.25">
      <c r="A73" s="46"/>
      <c r="B73" s="47"/>
      <c r="C73" s="12"/>
      <c r="D73" s="26"/>
      <c r="E73" s="27"/>
      <c r="F73" s="26"/>
      <c r="G73" s="26"/>
      <c r="H73" s="34"/>
      <c r="I73" s="34"/>
      <c r="J73" s="28"/>
      <c r="K73" s="29"/>
      <c r="L73" s="30"/>
      <c r="M73" s="30"/>
      <c r="N73" s="30"/>
      <c r="O73" s="24"/>
      <c r="P73" s="24"/>
    </row>
    <row r="74" spans="1:16" ht="49.5" customHeight="1" x14ac:dyDescent="0.25">
      <c r="A74" s="46"/>
      <c r="B74" s="47"/>
      <c r="C74" s="33" t="s">
        <v>31</v>
      </c>
      <c r="D74" s="34"/>
      <c r="E74" s="35"/>
      <c r="F74" s="34"/>
      <c r="G74" s="34"/>
      <c r="H74" s="34"/>
      <c r="I74" s="34"/>
      <c r="J74" s="22">
        <v>1953</v>
      </c>
      <c r="K74" s="36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</row>
    <row r="75" spans="1:16" ht="33" customHeight="1" x14ac:dyDescent="0.25">
      <c r="A75" s="46"/>
      <c r="B75" s="47"/>
      <c r="C75" s="33" t="s">
        <v>14</v>
      </c>
      <c r="D75" s="34"/>
      <c r="E75" s="35"/>
      <c r="F75" s="34"/>
      <c r="G75" s="34"/>
      <c r="H75" s="34"/>
      <c r="I75" s="34"/>
      <c r="J75" s="22">
        <v>0</v>
      </c>
      <c r="K75" s="36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1:16" ht="13.9" customHeight="1" x14ac:dyDescent="0.25">
      <c r="A76" s="46" t="s">
        <v>28</v>
      </c>
      <c r="B76" s="12"/>
      <c r="C76" s="12" t="s">
        <v>13</v>
      </c>
      <c r="D76" s="26">
        <v>901</v>
      </c>
      <c r="E76" s="27" t="s">
        <v>25</v>
      </c>
      <c r="F76" s="26">
        <v>1400320000</v>
      </c>
      <c r="G76" s="26">
        <v>244</v>
      </c>
      <c r="H76" s="26">
        <v>226</v>
      </c>
      <c r="I76" s="26"/>
      <c r="J76" s="28">
        <v>0</v>
      </c>
      <c r="K76" s="29">
        <v>200</v>
      </c>
      <c r="L76" s="30">
        <v>0</v>
      </c>
      <c r="M76" s="30">
        <v>0</v>
      </c>
      <c r="N76" s="30">
        <v>0</v>
      </c>
      <c r="O76" s="31">
        <v>0</v>
      </c>
      <c r="P76" s="31">
        <v>0</v>
      </c>
    </row>
    <row r="77" spans="1:16" ht="42.75" customHeight="1" x14ac:dyDescent="0.25">
      <c r="A77" s="46"/>
      <c r="B77" s="12"/>
      <c r="C77" s="12"/>
      <c r="D77" s="26"/>
      <c r="E77" s="27"/>
      <c r="F77" s="26"/>
      <c r="G77" s="26"/>
      <c r="H77" s="26"/>
      <c r="I77" s="26"/>
      <c r="J77" s="28"/>
      <c r="K77" s="29"/>
      <c r="L77" s="30"/>
      <c r="M77" s="30"/>
      <c r="N77" s="30"/>
      <c r="O77" s="32"/>
      <c r="P77" s="32"/>
    </row>
  </sheetData>
  <mergeCells count="146">
    <mergeCell ref="H18:H20"/>
    <mergeCell ref="H24:H25"/>
    <mergeCell ref="H26:H27"/>
    <mergeCell ref="E26:E30"/>
    <mergeCell ref="C18:C22"/>
    <mergeCell ref="D18:D22"/>
    <mergeCell ref="E18:E22"/>
    <mergeCell ref="K24:K25"/>
    <mergeCell ref="G18:G22"/>
    <mergeCell ref="F26:F30"/>
    <mergeCell ref="G26:G30"/>
    <mergeCell ref="F18:F22"/>
    <mergeCell ref="F24:F25"/>
    <mergeCell ref="G24:G25"/>
    <mergeCell ref="I18:I20"/>
    <mergeCell ref="I24:I25"/>
    <mergeCell ref="I26:I27"/>
    <mergeCell ref="J18:J22"/>
    <mergeCell ref="K18:K22"/>
    <mergeCell ref="A50:A55"/>
    <mergeCell ref="B50:B55"/>
    <mergeCell ref="H76:H77"/>
    <mergeCell ref="H62:H63"/>
    <mergeCell ref="I62:I63"/>
    <mergeCell ref="H69:H70"/>
    <mergeCell ref="I69:I70"/>
    <mergeCell ref="F76:F77"/>
    <mergeCell ref="G76:G77"/>
    <mergeCell ref="I76:I77"/>
    <mergeCell ref="K8:K9"/>
    <mergeCell ref="J11:J15"/>
    <mergeCell ref="K11:K15"/>
    <mergeCell ref="L11:L15"/>
    <mergeCell ref="M11:M15"/>
    <mergeCell ref="N11:N15"/>
    <mergeCell ref="J8:J9"/>
    <mergeCell ref="N8:N9"/>
    <mergeCell ref="K76:K77"/>
    <mergeCell ref="L76:L77"/>
    <mergeCell ref="M76:M77"/>
    <mergeCell ref="N76:N77"/>
    <mergeCell ref="K62:K65"/>
    <mergeCell ref="L62:L65"/>
    <mergeCell ref="M62:M65"/>
    <mergeCell ref="J76:J77"/>
    <mergeCell ref="J62:J65"/>
    <mergeCell ref="N62:N65"/>
    <mergeCell ref="J69:J73"/>
    <mergeCell ref="K69:K73"/>
    <mergeCell ref="L69:L73"/>
    <mergeCell ref="M69:M73"/>
    <mergeCell ref="B4:B6"/>
    <mergeCell ref="C4:C6"/>
    <mergeCell ref="D5:D6"/>
    <mergeCell ref="E5:E6"/>
    <mergeCell ref="F5:F6"/>
    <mergeCell ref="G5:G6"/>
    <mergeCell ref="I5:I6"/>
    <mergeCell ref="D4:I4"/>
    <mergeCell ref="G8:G9"/>
    <mergeCell ref="H5:H6"/>
    <mergeCell ref="I8:I9"/>
    <mergeCell ref="A4:A6"/>
    <mergeCell ref="G11:G15"/>
    <mergeCell ref="A76:A77"/>
    <mergeCell ref="C76:C77"/>
    <mergeCell ref="C24:C25"/>
    <mergeCell ref="D24:D25"/>
    <mergeCell ref="E24:E25"/>
    <mergeCell ref="A56:A61"/>
    <mergeCell ref="B56:B61"/>
    <mergeCell ref="A18:A32"/>
    <mergeCell ref="B18:B32"/>
    <mergeCell ref="A33:A37"/>
    <mergeCell ref="B33:B37"/>
    <mergeCell ref="A62:A75"/>
    <mergeCell ref="C62:C66"/>
    <mergeCell ref="D62:D66"/>
    <mergeCell ref="E62:E66"/>
    <mergeCell ref="C69:C73"/>
    <mergeCell ref="D69:D73"/>
    <mergeCell ref="E69:E73"/>
    <mergeCell ref="B62:B75"/>
    <mergeCell ref="B76:B77"/>
    <mergeCell ref="D76:D77"/>
    <mergeCell ref="E76:E77"/>
    <mergeCell ref="B44:B49"/>
    <mergeCell ref="K28:K29"/>
    <mergeCell ref="K30:K31"/>
    <mergeCell ref="O69:O70"/>
    <mergeCell ref="P69:P70"/>
    <mergeCell ref="A8:A17"/>
    <mergeCell ref="B8:B17"/>
    <mergeCell ref="C8:C9"/>
    <mergeCell ref="D8:D9"/>
    <mergeCell ref="E8:E9"/>
    <mergeCell ref="F8:F9"/>
    <mergeCell ref="C11:C15"/>
    <mergeCell ref="D11:D15"/>
    <mergeCell ref="E11:E15"/>
    <mergeCell ref="F11:F15"/>
    <mergeCell ref="L18:L22"/>
    <mergeCell ref="M18:M22"/>
    <mergeCell ref="N18:N22"/>
    <mergeCell ref="J24:J25"/>
    <mergeCell ref="L24:L25"/>
    <mergeCell ref="M24:M25"/>
    <mergeCell ref="N24:N25"/>
    <mergeCell ref="M8:M9"/>
    <mergeCell ref="L8:L9"/>
    <mergeCell ref="O26:O27"/>
    <mergeCell ref="P26:P27"/>
    <mergeCell ref="O62:O63"/>
    <mergeCell ref="P62:P63"/>
    <mergeCell ref="F62:F66"/>
    <mergeCell ref="G62:G66"/>
    <mergeCell ref="F69:F73"/>
    <mergeCell ref="G69:G73"/>
    <mergeCell ref="C26:C30"/>
    <mergeCell ref="D26:D30"/>
    <mergeCell ref="N69:N73"/>
    <mergeCell ref="J26:J30"/>
    <mergeCell ref="O76:O77"/>
    <mergeCell ref="P76:P77"/>
    <mergeCell ref="L1:P1"/>
    <mergeCell ref="A2:P2"/>
    <mergeCell ref="A3:P3"/>
    <mergeCell ref="J4:P5"/>
    <mergeCell ref="O8:O9"/>
    <mergeCell ref="P8:P9"/>
    <mergeCell ref="O11:O13"/>
    <mergeCell ref="P11:P13"/>
    <mergeCell ref="O18:O20"/>
    <mergeCell ref="P18:P20"/>
    <mergeCell ref="O24:O25"/>
    <mergeCell ref="P24:P25"/>
    <mergeCell ref="K26:K27"/>
    <mergeCell ref="L26:L30"/>
    <mergeCell ref="M26:M30"/>
    <mergeCell ref="N26:N30"/>
    <mergeCell ref="I11:I13"/>
    <mergeCell ref="H8:H9"/>
    <mergeCell ref="H11:H13"/>
    <mergeCell ref="A38:A43"/>
    <mergeCell ref="B38:B43"/>
    <mergeCell ref="A44:A49"/>
  </mergeCells>
  <printOptions horizontalCentered="1"/>
  <pageMargins left="0.98425196850393704" right="0.39370078740157483" top="0.78740157480314965" bottom="0.78740157480314965" header="0.31496062992125984" footer="0.31496062992125984"/>
  <pageSetup paperSize="9" scale="52" firstPageNumber="8" orientation="landscape" useFirstPageNumber="1" r:id="rId1"/>
  <headerFooter>
    <oddHeader>&amp;C&amp;"PT Astra Serif,обычный"&amp;14&amp;P</oddHeader>
  </headerFooter>
  <rowBreaks count="2" manualBreakCount="2">
    <brk id="32" max="15" man="1"/>
    <brk id="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2019-05-08T03:06:48Z</dcterms:modified>
</cp:coreProperties>
</file>