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1355" activeTab="1"/>
  </bookViews>
  <sheets>
    <sheet name="УО_ЦП квартальный" sheetId="1" r:id="rId1"/>
    <sheet name="УО за 2017 ФЗП месяц" sheetId="2" r:id="rId2"/>
  </sheets>
  <definedNames>
    <definedName name="_xlnm.Print_Titles" localSheetId="1">'УО за 2017 ФЗП месяц'!$3:$5</definedName>
    <definedName name="_xlnm.Print_Titles" localSheetId="0">'УО_ЦП квартальный'!$4:$7</definedName>
    <definedName name="_xlnm.Print_Area" localSheetId="1">'УО за 2017 ФЗП месяц'!$A$1:$J$20</definedName>
    <definedName name="_xlnm.Print_Area" localSheetId="0">'УО_ЦП квартальный'!$A$1:$J$21</definedName>
  </definedNames>
  <calcPr fullCalcOnLoad="1"/>
</workbook>
</file>

<file path=xl/sharedStrings.xml><?xml version="1.0" encoding="utf-8"?>
<sst xmlns="http://schemas.openxmlformats.org/spreadsheetml/2006/main" count="71" uniqueCount="59">
  <si>
    <t>Значения, установленные для достижения на территории Свердловской области</t>
  </si>
  <si>
    <t>I квартал</t>
  </si>
  <si>
    <t>Наименование важнейших целевых показателей и индикаторов, обеспечивающих их выполнение</t>
  </si>
  <si>
    <t>план</t>
  </si>
  <si>
    <t>факт</t>
  </si>
  <si>
    <t>% от плана</t>
  </si>
  <si>
    <t>Единица измерения</t>
  </si>
  <si>
    <t>Выполнение мероприятия</t>
  </si>
  <si>
    <t>Отвественные исполнители</t>
  </si>
  <si>
    <t>Ответственные исполнители</t>
  </si>
  <si>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</si>
  <si>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</si>
  <si>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</si>
  <si>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Включение  в Национальную электронную библиотеку не менее 10 процентов  издаваемых в Российской Федерации наименований книг</t>
  </si>
  <si>
    <t>Создание 27 виртуальных музеев</t>
  </si>
  <si>
    <t>Увеличение количества выставочных проектов  в 2 раза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</si>
  <si>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</si>
  <si>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</si>
  <si>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2) педагогические работники  дошкольных образовательных учреждений  - до средней заработной платы в общем образовании</t>
  </si>
  <si>
    <t>1) педагогические работники образовательных учреждений общего образования - до 100% от средней заработной платы в регионе</t>
  </si>
  <si>
    <t>3) работники учреждений культуры - до  100% от средней заработной платы в регионе</t>
  </si>
  <si>
    <t>Срок исполнения</t>
  </si>
  <si>
    <t>Шибаева А.В.</t>
  </si>
  <si>
    <t>рублей</t>
  </si>
  <si>
    <t>Повышение фонда оплаты труда, обеспечивающее выполнение мероприятий по реализации Указа Президента РФ №597</t>
  </si>
  <si>
    <t>ежегодно</t>
  </si>
  <si>
    <t xml:space="preserve"> </t>
  </si>
  <si>
    <t xml:space="preserve">1. Увеличение к 2018 году размера реальной заработной платы в 1,4 - 1,5 раза </t>
  </si>
  <si>
    <t>2. Увеличение к 2018 году размера средней заработной платы работников бюджетного сектора экономики в 1,4 - 1,5 раза</t>
  </si>
  <si>
    <t>4. Доведение к 2014 году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</si>
  <si>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r>
      <t xml:space="preserve">3. Доведение в 2014 году средней заработной платы педагогических работников </t>
    </r>
    <r>
      <rPr>
        <sz val="11"/>
        <color indexed="8"/>
        <rFont val="Times New Roman"/>
        <family val="1"/>
      </rPr>
      <t xml:space="preserve"> образовательных учреждений общего образования до средней заработной платы в Свердловской области</t>
    </r>
  </si>
  <si>
    <t>2 квартал</t>
  </si>
  <si>
    <t>3 квартал</t>
  </si>
  <si>
    <t>4 квартал</t>
  </si>
  <si>
    <t>% от исполнения годового плана</t>
  </si>
  <si>
    <t>исполнитель Шибаева Антонина Викторовна, тел.  2-76-14</t>
  </si>
  <si>
    <t>п/ст 211</t>
  </si>
  <si>
    <t>исполнитель Шибаева Антонина Викторовна, тел.  (834380) 2-76-14</t>
  </si>
  <si>
    <t>Всего:</t>
  </si>
  <si>
    <t>СПРАВОЧНО:</t>
  </si>
  <si>
    <t>Ежеквартально ( отдел экономики и потребительского рынка Администрации СГО Шатуновой В.Н.)</t>
  </si>
  <si>
    <t>только ФОТ педраб.</t>
  </si>
  <si>
    <t xml:space="preserve">ОУ пед.раб. факт </t>
  </si>
  <si>
    <t>ДОУ педраб.факт</t>
  </si>
  <si>
    <t>Исполнение на отчетную дату</t>
  </si>
  <si>
    <t>Объемы финансирования тыс. рублей</t>
  </si>
  <si>
    <t xml:space="preserve">Содержание поручения в Указе Президента РФ.
Важнейшие целевые показатели, установленные указом
</t>
  </si>
  <si>
    <t xml:space="preserve">факт </t>
  </si>
  <si>
    <r>
      <t xml:space="preserve">Форма отчётности управленческих округов (муниципальных образований) Свердловской области о достижении целевых показателей, установленных Указом Президента Российской Федерации от 07 мая 2012 года № 597 «О мероприятиях по реализации государственной социальной политики»  за </t>
    </r>
    <r>
      <rPr>
        <b/>
        <sz val="12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2017  г</t>
    </r>
    <r>
      <rPr>
        <b/>
        <sz val="11"/>
        <color indexed="8"/>
        <rFont val="Times New Roman"/>
        <family val="1"/>
      </rPr>
      <t xml:space="preserve">од в СЕВЕРОУРАЛЬСКОМ ГОРОДСКОМ ОКРУГЕ                                                                                                                                                                                                                     </t>
    </r>
  </si>
  <si>
    <t>2017 год                 (план)</t>
  </si>
  <si>
    <t>2017 год</t>
  </si>
  <si>
    <t xml:space="preserve">План  на 2017 год                        в соответствии с целевыми показателями    </t>
  </si>
  <si>
    <t>п/ст 213   ЕСН 30,2%</t>
  </si>
  <si>
    <t xml:space="preserve"> плановый объем в Соглашении с Министерством образования  -  основные пед.работники +  внешние совместители!</t>
  </si>
  <si>
    <t>отчет АСУ ИОГВ  педработники + пед.внешние совм. гр.6+ гр.8</t>
  </si>
  <si>
    <t>За 2 полугодие ЦП по СЗП исправить</t>
  </si>
  <si>
    <r>
      <t xml:space="preserve">Форма отчётности управленческих округов (муниципальных образований) Свердловской области о выполнении мероприятий, обеспечивающих  выполнение поручений и достижение целевых показателей, установленных Указом Президента Российской Федерации от 07 мая 2012 года № 597 «О мероприятиях по реализации государственной социальной политики» за 2016 год </t>
    </r>
    <r>
      <rPr>
        <u val="single"/>
        <sz val="12"/>
        <color indexed="8"/>
        <rFont val="Times New Roman"/>
        <family val="1"/>
      </rPr>
      <t xml:space="preserve">по Североуральскому городскому округу </t>
    </r>
    <r>
      <rPr>
        <b/>
        <u val="single"/>
        <sz val="12"/>
        <color indexed="8"/>
        <rFont val="Times New Roman"/>
        <family val="1"/>
      </rPr>
      <t xml:space="preserve">за январь-май   2017 года </t>
    </r>
    <r>
      <rPr>
        <b/>
        <u val="single"/>
        <vertAlign val="subscript"/>
        <sz val="12"/>
        <color indexed="8"/>
        <rFont val="Times New Roman"/>
        <family val="1"/>
      </rPr>
      <t xml:space="preserve">   </t>
    </r>
  </si>
  <si>
    <r>
      <t xml:space="preserve"> </t>
    </r>
    <r>
      <rPr>
        <b/>
        <vertAlign val="superscript"/>
        <sz val="16"/>
        <color indexed="8"/>
        <rFont val="Times New Roman"/>
        <family val="1"/>
      </rPr>
      <t>отчетный период                                                  январь-май</t>
    </r>
  </si>
  <si>
    <t>6 м-в 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</si>
</sst>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0.0000"/>
    <numFmt numFmtId="168" formatCode="_-* #,##0.0_р_._-;\-* #,##0.0_р_._-;_-* &quot;-&quot;??_р_._-;_-@_-"/>
  </numFmts>
  <fonts count="56">
    <font>
      <sz val="11"/>
      <color theme="1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vertAlign val="subscript"/>
      <sz val="12"/>
      <color indexed="8"/>
      <name val="Times New Roman"/>
      <family val="1"/>
    </font>
    <font>
      <b/>
      <vertAlign val="subscript"/>
      <sz val="16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36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164" fontId="2" fillId="32" borderId="0" xfId="0" applyNumberFormat="1" applyFont="1" applyFill="1" applyAlignment="1">
      <alignment wrapText="1"/>
    </xf>
    <xf numFmtId="0" fontId="2" fillId="32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2" fillId="0" borderId="0" xfId="58" applyFont="1" applyAlignment="1">
      <alignment wrapText="1"/>
    </xf>
    <xf numFmtId="43" fontId="3" fillId="0" borderId="0" xfId="58" applyFont="1" applyAlignment="1">
      <alignment wrapText="1"/>
    </xf>
    <xf numFmtId="168" fontId="3" fillId="0" borderId="0" xfId="58" applyNumberFormat="1" applyFont="1" applyAlignment="1">
      <alignment wrapText="1"/>
    </xf>
    <xf numFmtId="0" fontId="7" fillId="0" borderId="0" xfId="0" applyFont="1" applyAlignment="1">
      <alignment wrapText="1"/>
    </xf>
    <xf numFmtId="165" fontId="8" fillId="0" borderId="10" xfId="55" applyNumberFormat="1" applyFont="1" applyBorder="1" applyAlignment="1">
      <alignment horizontal="center" vertical="center" wrapText="1"/>
    </xf>
    <xf numFmtId="43" fontId="9" fillId="0" borderId="10" xfId="58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3" fontId="6" fillId="32" borderId="10" xfId="58" applyFont="1" applyFill="1" applyBorder="1" applyAlignment="1">
      <alignment horizontal="center" vertical="center" wrapText="1"/>
    </xf>
    <xf numFmtId="43" fontId="9" fillId="32" borderId="10" xfId="58" applyFont="1" applyFill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9" fontId="8" fillId="32" borderId="10" xfId="55" applyNumberFormat="1" applyFont="1" applyFill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43" fontId="8" fillId="32" borderId="10" xfId="58" applyFont="1" applyFill="1" applyBorder="1" applyAlignment="1">
      <alignment horizontal="center" vertical="center" wrapText="1"/>
    </xf>
    <xf numFmtId="43" fontId="9" fillId="32" borderId="10" xfId="58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43" fontId="54" fillId="0" borderId="10" xfId="58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3" fillId="0" borderId="0" xfId="58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5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8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BreakPreview" zoomScale="90" zoomScaleSheetLayoutView="90" zoomScalePageLayoutView="85" workbookViewId="0" topLeftCell="A4">
      <selection activeCell="O11" sqref="O11"/>
    </sheetView>
  </sheetViews>
  <sheetFormatPr defaultColWidth="9.140625" defaultRowHeight="15"/>
  <cols>
    <col min="1" max="1" width="36.8515625" style="11" customWidth="1"/>
    <col min="2" max="2" width="15.28125" style="5" customWidth="1"/>
    <col min="3" max="3" width="11.00390625" style="1" customWidth="1"/>
    <col min="4" max="4" width="13.28125" style="5" customWidth="1"/>
    <col min="5" max="5" width="14.421875" style="5" customWidth="1"/>
    <col min="6" max="6" width="14.57421875" style="5" customWidth="1"/>
    <col min="7" max="7" width="12.7109375" style="5" customWidth="1"/>
    <col min="8" max="8" width="13.8515625" style="5" customWidth="1"/>
    <col min="9" max="9" width="14.8515625" style="5" customWidth="1"/>
    <col min="10" max="10" width="11.7109375" style="5" customWidth="1"/>
    <col min="11" max="11" width="15.00390625" style="5" customWidth="1"/>
    <col min="12" max="16384" width="9.140625" style="5" customWidth="1"/>
  </cols>
  <sheetData>
    <row r="1" spans="6:10" ht="49.5" customHeight="1">
      <c r="F1" s="49" t="s">
        <v>40</v>
      </c>
      <c r="G1" s="49"/>
      <c r="H1" s="49"/>
      <c r="I1" s="49"/>
      <c r="J1" s="49"/>
    </row>
    <row r="2" spans="7:10" ht="14.25" customHeight="1">
      <c r="G2" s="16"/>
      <c r="H2" s="16"/>
      <c r="I2" s="16"/>
      <c r="J2" s="16"/>
    </row>
    <row r="3" spans="1:11" ht="69.75" customHeight="1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15"/>
    </row>
    <row r="4" spans="1:10" ht="29.25" customHeight="1">
      <c r="A4" s="56" t="s">
        <v>2</v>
      </c>
      <c r="B4" s="52" t="s">
        <v>9</v>
      </c>
      <c r="C4" s="50" t="s">
        <v>6</v>
      </c>
      <c r="D4" s="50" t="s">
        <v>0</v>
      </c>
      <c r="E4" s="50"/>
      <c r="F4" s="50"/>
      <c r="G4" s="50"/>
      <c r="H4" s="50"/>
      <c r="I4" s="50"/>
      <c r="J4" s="50"/>
    </row>
    <row r="5" spans="1:10" ht="29.25" customHeight="1">
      <c r="A5" s="57"/>
      <c r="B5" s="53"/>
      <c r="C5" s="50"/>
      <c r="D5" s="50" t="s">
        <v>49</v>
      </c>
      <c r="E5" s="50" t="s">
        <v>50</v>
      </c>
      <c r="F5" s="50"/>
      <c r="G5" s="50"/>
      <c r="H5" s="50"/>
      <c r="I5" s="59" t="s">
        <v>44</v>
      </c>
      <c r="J5" s="60"/>
    </row>
    <row r="6" spans="1:10" ht="29.25" customHeight="1">
      <c r="A6" s="57"/>
      <c r="B6" s="53"/>
      <c r="C6" s="50"/>
      <c r="D6" s="50"/>
      <c r="E6" s="4" t="s">
        <v>1</v>
      </c>
      <c r="F6" s="4" t="s">
        <v>31</v>
      </c>
      <c r="G6" s="4" t="s">
        <v>32</v>
      </c>
      <c r="H6" s="4" t="s">
        <v>33</v>
      </c>
      <c r="I6" s="21" t="s">
        <v>58</v>
      </c>
      <c r="J6" s="50" t="s">
        <v>34</v>
      </c>
    </row>
    <row r="7" spans="1:10" ht="15">
      <c r="A7" s="58"/>
      <c r="B7" s="54"/>
      <c r="C7" s="50"/>
      <c r="D7" s="50"/>
      <c r="E7" s="4" t="s">
        <v>3</v>
      </c>
      <c r="F7" s="4" t="s">
        <v>3</v>
      </c>
      <c r="G7" s="4" t="s">
        <v>3</v>
      </c>
      <c r="H7" s="4" t="s">
        <v>3</v>
      </c>
      <c r="I7" s="20" t="s">
        <v>47</v>
      </c>
      <c r="J7" s="50"/>
    </row>
    <row r="8" spans="1:11" ht="25.5">
      <c r="A8" s="17" t="s">
        <v>27</v>
      </c>
      <c r="B8" s="8"/>
      <c r="C8" s="2"/>
      <c r="D8" s="9"/>
      <c r="E8" s="12"/>
      <c r="F8" s="10"/>
      <c r="G8" s="10"/>
      <c r="H8" s="10"/>
      <c r="I8" s="10"/>
      <c r="J8" s="10"/>
      <c r="K8" s="5" t="s">
        <v>26</v>
      </c>
    </row>
    <row r="9" spans="1:10" ht="38.25">
      <c r="A9" s="17" t="s">
        <v>28</v>
      </c>
      <c r="B9" s="8"/>
      <c r="C9" s="2"/>
      <c r="D9" s="9"/>
      <c r="E9" s="12"/>
      <c r="F9" s="10"/>
      <c r="G9" s="10"/>
      <c r="H9" s="10"/>
      <c r="I9" s="10"/>
      <c r="J9" s="10"/>
    </row>
    <row r="10" spans="1:10" ht="90">
      <c r="A10" s="3" t="s">
        <v>30</v>
      </c>
      <c r="B10" s="13" t="s">
        <v>22</v>
      </c>
      <c r="C10" s="14" t="s">
        <v>23</v>
      </c>
      <c r="D10" s="48">
        <v>28543</v>
      </c>
      <c r="E10" s="48">
        <v>28543</v>
      </c>
      <c r="F10" s="48">
        <v>28543</v>
      </c>
      <c r="G10" s="48">
        <v>28543</v>
      </c>
      <c r="H10" s="48">
        <v>28543</v>
      </c>
      <c r="I10" s="45"/>
      <c r="J10" s="26">
        <f>I10/D10</f>
        <v>0</v>
      </c>
    </row>
    <row r="11" spans="1:10" ht="105">
      <c r="A11" s="3" t="s">
        <v>29</v>
      </c>
      <c r="B11" s="13" t="s">
        <v>22</v>
      </c>
      <c r="C11" s="14" t="s">
        <v>23</v>
      </c>
      <c r="D11" s="48">
        <v>28996.9</v>
      </c>
      <c r="E11" s="48">
        <v>28996.9</v>
      </c>
      <c r="F11" s="48">
        <v>28996.9</v>
      </c>
      <c r="G11" s="48">
        <v>28996.9</v>
      </c>
      <c r="H11" s="48">
        <v>28996.9</v>
      </c>
      <c r="I11" s="36"/>
      <c r="J11" s="26">
        <f>I11/D11</f>
        <v>0</v>
      </c>
    </row>
    <row r="14" ht="31.5">
      <c r="A14" s="47" t="s">
        <v>55</v>
      </c>
    </row>
    <row r="19" spans="1:3" ht="15">
      <c r="A19" s="51" t="s">
        <v>37</v>
      </c>
      <c r="B19" s="51"/>
      <c r="C19" s="51"/>
    </row>
    <row r="21" ht="15">
      <c r="B21" s="5" t="s">
        <v>26</v>
      </c>
    </row>
  </sheetData>
  <sheetProtection/>
  <mergeCells count="11">
    <mergeCell ref="D5:D7"/>
    <mergeCell ref="F1:J1"/>
    <mergeCell ref="E5:H5"/>
    <mergeCell ref="J6:J7"/>
    <mergeCell ref="A19:C19"/>
    <mergeCell ref="B4:B7"/>
    <mergeCell ref="A3:J3"/>
    <mergeCell ref="A4:A7"/>
    <mergeCell ref="C4:C7"/>
    <mergeCell ref="D4:J4"/>
    <mergeCell ref="I5:J5"/>
  </mergeCells>
  <printOptions horizontalCentered="1"/>
  <pageMargins left="1.1811023622047245" right="0.5905511811023623" top="0.28" bottom="0.17" header="0.22" footer="0.16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tabSelected="1" view="pageBreakPreview" zoomScaleSheetLayoutView="100" zoomScalePageLayoutView="70" workbookViewId="0" topLeftCell="A4">
      <selection activeCell="L20" sqref="L20"/>
    </sheetView>
  </sheetViews>
  <sheetFormatPr defaultColWidth="9.140625" defaultRowHeight="15"/>
  <cols>
    <col min="1" max="1" width="4.8515625" style="5" customWidth="1"/>
    <col min="2" max="2" width="40.421875" style="6" customWidth="1"/>
    <col min="3" max="3" width="13.421875" style="7" customWidth="1"/>
    <col min="4" max="4" width="17.140625" style="5" customWidth="1"/>
    <col min="5" max="5" width="30.28125" style="5" customWidth="1"/>
    <col min="6" max="6" width="25.00390625" style="5" customWidth="1"/>
    <col min="7" max="7" width="15.140625" style="5" customWidth="1"/>
    <col min="8" max="8" width="13.7109375" style="5" customWidth="1"/>
    <col min="9" max="9" width="10.7109375" style="5" customWidth="1"/>
    <col min="10" max="10" width="9.140625" style="5" customWidth="1"/>
    <col min="11" max="11" width="12.28125" style="5" bestFit="1" customWidth="1"/>
    <col min="12" max="12" width="9.140625" style="5" customWidth="1"/>
    <col min="13" max="13" width="15.8515625" style="5" customWidth="1"/>
    <col min="14" max="16384" width="9.140625" style="5" customWidth="1"/>
  </cols>
  <sheetData>
    <row r="1" spans="5:9" ht="0.75" customHeight="1">
      <c r="E1" s="64"/>
      <c r="F1" s="64"/>
      <c r="G1" s="64"/>
      <c r="H1" s="64"/>
      <c r="I1" s="64"/>
    </row>
    <row r="2" spans="1:9" ht="115.5" customHeight="1">
      <c r="A2" s="65" t="s">
        <v>56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67" t="s">
        <v>10</v>
      </c>
      <c r="B3" s="68" t="s">
        <v>46</v>
      </c>
      <c r="C3" s="69" t="s">
        <v>21</v>
      </c>
      <c r="D3" s="69" t="s">
        <v>8</v>
      </c>
      <c r="E3" s="69" t="s">
        <v>7</v>
      </c>
      <c r="F3" s="73" t="s">
        <v>45</v>
      </c>
      <c r="G3" s="73"/>
      <c r="H3" s="73"/>
      <c r="I3" s="73"/>
    </row>
    <row r="4" spans="1:9" ht="57" customHeight="1">
      <c r="A4" s="67"/>
      <c r="B4" s="68"/>
      <c r="C4" s="69"/>
      <c r="D4" s="69"/>
      <c r="E4" s="69"/>
      <c r="F4" s="69" t="s">
        <v>51</v>
      </c>
      <c r="G4" s="74" t="s">
        <v>57</v>
      </c>
      <c r="H4" s="75"/>
      <c r="I4" s="76"/>
    </row>
    <row r="5" spans="1:9" ht="90" customHeight="1">
      <c r="A5" s="67"/>
      <c r="B5" s="68"/>
      <c r="C5" s="69"/>
      <c r="D5" s="69"/>
      <c r="E5" s="69"/>
      <c r="F5" s="69"/>
      <c r="G5" s="29" t="s">
        <v>3</v>
      </c>
      <c r="H5" s="29" t="s">
        <v>4</v>
      </c>
      <c r="I5" s="29" t="s">
        <v>5</v>
      </c>
    </row>
    <row r="6" spans="1:9" ht="63" hidden="1">
      <c r="A6" s="29">
        <v>1</v>
      </c>
      <c r="B6" s="30" t="s">
        <v>11</v>
      </c>
      <c r="C6" s="29"/>
      <c r="D6" s="31"/>
      <c r="E6" s="31"/>
      <c r="F6" s="31"/>
      <c r="G6" s="31"/>
      <c r="H6" s="31"/>
      <c r="I6" s="31"/>
    </row>
    <row r="7" spans="1:9" ht="31.5" hidden="1">
      <c r="A7" s="29">
        <v>2</v>
      </c>
      <c r="B7" s="30" t="s">
        <v>12</v>
      </c>
      <c r="C7" s="29"/>
      <c r="D7" s="31"/>
      <c r="E7" s="31"/>
      <c r="F7" s="31"/>
      <c r="G7" s="31"/>
      <c r="H7" s="31"/>
      <c r="I7" s="31"/>
    </row>
    <row r="8" spans="1:9" ht="63" hidden="1">
      <c r="A8" s="29">
        <v>3</v>
      </c>
      <c r="B8" s="30" t="s">
        <v>13</v>
      </c>
      <c r="C8" s="29"/>
      <c r="D8" s="31"/>
      <c r="E8" s="31"/>
      <c r="F8" s="32"/>
      <c r="G8" s="31"/>
      <c r="H8" s="31"/>
      <c r="I8" s="31"/>
    </row>
    <row r="9" spans="1:9" ht="15.75" hidden="1">
      <c r="A9" s="29">
        <v>4</v>
      </c>
      <c r="B9" s="30" t="s">
        <v>14</v>
      </c>
      <c r="C9" s="29"/>
      <c r="D9" s="31"/>
      <c r="E9" s="31"/>
      <c r="F9" s="31"/>
      <c r="G9" s="31"/>
      <c r="H9" s="31"/>
      <c r="I9" s="31"/>
    </row>
    <row r="10" spans="1:9" ht="31.5" hidden="1">
      <c r="A10" s="29">
        <v>5</v>
      </c>
      <c r="B10" s="30" t="s">
        <v>15</v>
      </c>
      <c r="C10" s="29"/>
      <c r="D10" s="31"/>
      <c r="E10" s="31"/>
      <c r="F10" s="31"/>
      <c r="G10" s="31"/>
      <c r="H10" s="31"/>
      <c r="I10" s="31"/>
    </row>
    <row r="11" spans="1:9" ht="63" hidden="1">
      <c r="A11" s="29">
        <v>6</v>
      </c>
      <c r="B11" s="30" t="s">
        <v>16</v>
      </c>
      <c r="C11" s="29"/>
      <c r="D11" s="31"/>
      <c r="E11" s="31"/>
      <c r="F11" s="32"/>
      <c r="G11" s="31"/>
      <c r="H11" s="31"/>
      <c r="I11" s="31"/>
    </row>
    <row r="12" spans="1:13" ht="31.5">
      <c r="A12" s="69">
        <v>7</v>
      </c>
      <c r="B12" s="33" t="s">
        <v>17</v>
      </c>
      <c r="C12" s="29"/>
      <c r="D12" s="31"/>
      <c r="E12" s="31"/>
      <c r="F12" s="31"/>
      <c r="G12" s="31"/>
      <c r="H12" s="31"/>
      <c r="I12" s="31"/>
      <c r="K12" s="70"/>
      <c r="L12" s="70"/>
      <c r="M12" s="70"/>
    </row>
    <row r="13" spans="1:13" ht="78.75" customHeight="1">
      <c r="A13" s="69"/>
      <c r="B13" s="34" t="s">
        <v>19</v>
      </c>
      <c r="C13" s="29" t="s">
        <v>25</v>
      </c>
      <c r="D13" s="29" t="s">
        <v>22</v>
      </c>
      <c r="E13" s="31" t="s">
        <v>24</v>
      </c>
      <c r="F13" s="35">
        <f>157745.1+2706.6</f>
        <v>160451.7</v>
      </c>
      <c r="G13" s="36">
        <v>68200</v>
      </c>
      <c r="H13" s="46">
        <v>68143</v>
      </c>
      <c r="I13" s="43">
        <f>H13/G13</f>
        <v>0.9991642228739003</v>
      </c>
      <c r="K13" s="63" t="s">
        <v>53</v>
      </c>
      <c r="L13" s="63"/>
      <c r="M13" s="63"/>
    </row>
    <row r="14" spans="1:13" ht="78.75">
      <c r="A14" s="69"/>
      <c r="B14" s="34" t="s">
        <v>18</v>
      </c>
      <c r="C14" s="29" t="s">
        <v>25</v>
      </c>
      <c r="D14" s="29" t="s">
        <v>22</v>
      </c>
      <c r="E14" s="31" t="s">
        <v>24</v>
      </c>
      <c r="F14" s="37">
        <v>103721.7</v>
      </c>
      <c r="G14" s="27">
        <v>44300</v>
      </c>
      <c r="H14" s="27">
        <v>44234.4</v>
      </c>
      <c r="I14" s="44">
        <f>H14/G14</f>
        <v>0.9985191873589165</v>
      </c>
      <c r="K14" s="63" t="s">
        <v>53</v>
      </c>
      <c r="L14" s="63"/>
      <c r="M14" s="63"/>
    </row>
    <row r="15" spans="1:9" ht="47.25">
      <c r="A15" s="69"/>
      <c r="B15" s="34" t="s">
        <v>20</v>
      </c>
      <c r="C15" s="29"/>
      <c r="D15" s="29"/>
      <c r="E15" s="31"/>
      <c r="F15" s="31"/>
      <c r="G15" s="31"/>
      <c r="H15" s="31"/>
      <c r="I15" s="31"/>
    </row>
    <row r="16" spans="1:9" ht="15.75">
      <c r="A16" s="38"/>
      <c r="B16" s="39"/>
      <c r="C16" s="28"/>
      <c r="D16" s="38"/>
      <c r="E16" s="38"/>
      <c r="F16" s="38"/>
      <c r="G16" s="38"/>
      <c r="H16" s="38"/>
      <c r="I16" s="38"/>
    </row>
    <row r="17" spans="1:9" ht="15.75">
      <c r="A17" s="38"/>
      <c r="B17" s="40"/>
      <c r="C17" s="41"/>
      <c r="D17" s="38"/>
      <c r="E17" s="38"/>
      <c r="F17" s="38"/>
      <c r="G17" s="38"/>
      <c r="H17" s="38"/>
      <c r="I17" s="38"/>
    </row>
    <row r="18" spans="1:9" ht="15.75">
      <c r="A18" s="38"/>
      <c r="B18" s="40"/>
      <c r="C18" s="28"/>
      <c r="D18" s="38"/>
      <c r="E18" s="42"/>
      <c r="F18" s="38"/>
      <c r="G18" s="38"/>
      <c r="H18" s="38"/>
      <c r="I18" s="38"/>
    </row>
    <row r="19" spans="1:9" ht="15.75">
      <c r="A19" s="38"/>
      <c r="B19" s="39"/>
      <c r="C19" s="28"/>
      <c r="D19" s="38"/>
      <c r="E19" s="38"/>
      <c r="F19" s="38"/>
      <c r="G19" s="38"/>
      <c r="H19" s="38"/>
      <c r="I19" s="38"/>
    </row>
    <row r="20" spans="1:9" ht="21" customHeight="1">
      <c r="A20" s="38"/>
      <c r="B20" s="71" t="s">
        <v>35</v>
      </c>
      <c r="C20" s="71"/>
      <c r="D20" s="71"/>
      <c r="E20" s="38"/>
      <c r="F20" s="38"/>
      <c r="G20" s="38"/>
      <c r="H20" s="38"/>
      <c r="I20" s="38"/>
    </row>
    <row r="22" spans="11:12" ht="15">
      <c r="K22" s="18"/>
      <c r="L22" s="19"/>
    </row>
    <row r="23" spans="6:12" ht="30" customHeight="1">
      <c r="F23" s="5" t="s">
        <v>39</v>
      </c>
      <c r="G23" s="62" t="s">
        <v>54</v>
      </c>
      <c r="H23" s="62"/>
      <c r="I23" s="62"/>
      <c r="J23" s="62"/>
      <c r="K23" s="18"/>
      <c r="L23" s="19"/>
    </row>
    <row r="24" ht="15">
      <c r="F24" s="15" t="s">
        <v>41</v>
      </c>
    </row>
    <row r="25" spans="7:10" ht="30">
      <c r="G25" s="5" t="s">
        <v>36</v>
      </c>
      <c r="H25" s="5" t="s">
        <v>52</v>
      </c>
      <c r="I25" s="72" t="s">
        <v>38</v>
      </c>
      <c r="J25" s="72"/>
    </row>
    <row r="27" spans="6:10" ht="15">
      <c r="F27" s="25" t="s">
        <v>42</v>
      </c>
      <c r="G27" s="24">
        <f>51471.3+865.9</f>
        <v>52337.200000000004</v>
      </c>
      <c r="H27" s="23">
        <f>G27*0.302</f>
        <v>15805.834400000002</v>
      </c>
      <c r="I27" s="61">
        <f>G27+H27</f>
        <v>68143.0344</v>
      </c>
      <c r="J27" s="61"/>
    </row>
    <row r="28" spans="7:10" ht="15">
      <c r="G28" s="22"/>
      <c r="H28" s="23"/>
      <c r="I28" s="23"/>
      <c r="J28" s="15"/>
    </row>
    <row r="29" spans="7:10" ht="15">
      <c r="G29" s="22"/>
      <c r="H29" s="23"/>
      <c r="I29" s="23"/>
      <c r="J29" s="15"/>
    </row>
    <row r="30" spans="6:10" ht="15">
      <c r="F30" s="25" t="s">
        <v>43</v>
      </c>
      <c r="G30" s="24">
        <f>33871.1+103.1</f>
        <v>33974.2</v>
      </c>
      <c r="H30" s="23">
        <f>G30*0.302</f>
        <v>10260.2084</v>
      </c>
      <c r="I30" s="61">
        <f>G30+H30</f>
        <v>44234.4084</v>
      </c>
      <c r="J30" s="61"/>
    </row>
  </sheetData>
  <sheetProtection/>
  <mergeCells count="19">
    <mergeCell ref="K13:M13"/>
    <mergeCell ref="K12:M12"/>
    <mergeCell ref="D3:D5"/>
    <mergeCell ref="A12:A15"/>
    <mergeCell ref="B20:D20"/>
    <mergeCell ref="I25:J25"/>
    <mergeCell ref="F3:I3"/>
    <mergeCell ref="F4:F5"/>
    <mergeCell ref="G4:I4"/>
    <mergeCell ref="I27:J27"/>
    <mergeCell ref="I30:J30"/>
    <mergeCell ref="G23:J23"/>
    <mergeCell ref="K14:M14"/>
    <mergeCell ref="E1:I1"/>
    <mergeCell ref="A2:I2"/>
    <mergeCell ref="A3:A5"/>
    <mergeCell ref="B3:B5"/>
    <mergeCell ref="C3:C5"/>
    <mergeCell ref="E3:E5"/>
  </mergeCells>
  <printOptions/>
  <pageMargins left="0.7" right="0.7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2013-11-08T09:37:49Z</cp:lastPrinted>
  <dcterms:created xsi:type="dcterms:W3CDTF">2006-09-28T05:33:49Z</dcterms:created>
  <dcterms:modified xsi:type="dcterms:W3CDTF">2017-06-09T04:34:45Z</dcterms:modified>
  <cp:category/>
  <cp:version/>
  <cp:contentType/>
  <cp:contentStatus/>
</cp:coreProperties>
</file>