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F:\Моя папка_Габрусь\РАБОЧАЯ ПАПКА\МП Профилактика правонарушений\ПРОГРАММА\МП в 2023 году\МП ДО 2027 года\МП от 04.08.2023\"/>
    </mc:Choice>
  </mc:AlternateContent>
  <xr:revisionPtr revIDLastSave="0" documentId="13_ncr:1_{0992D632-7A43-4177-8F9A-B8EF9CEC4E7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Лист1" sheetId="1" r:id="rId1"/>
  </sheets>
  <definedNames>
    <definedName name="_xlnm.Print_Area" localSheetId="0">Лист1!$A$1:$M$72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7" i="1"/>
  <c r="C65" i="1"/>
  <c r="C60" i="1"/>
  <c r="C51" i="1"/>
  <c r="C48" i="1"/>
  <c r="C47" i="1"/>
  <c r="C46" i="1"/>
  <c r="C44" i="1"/>
  <c r="C41" i="1"/>
  <c r="J27" i="1"/>
  <c r="J26" i="1"/>
  <c r="J23" i="1"/>
  <c r="J22" i="1"/>
  <c r="I27" i="1"/>
  <c r="I26" i="1"/>
  <c r="I25" i="1"/>
  <c r="I24" i="1" s="1"/>
  <c r="J25" i="1"/>
  <c r="J24" i="1"/>
  <c r="I23" i="1"/>
  <c r="I22" i="1"/>
  <c r="I32" i="1"/>
  <c r="J32" i="1"/>
  <c r="I54" i="1"/>
  <c r="J54" i="1"/>
  <c r="I65" i="1"/>
  <c r="J65" i="1"/>
  <c r="D37" i="1" l="1"/>
  <c r="E41" i="1"/>
  <c r="F41" i="1"/>
  <c r="G41" i="1"/>
  <c r="H41" i="1"/>
  <c r="K41" i="1"/>
  <c r="D41" i="1"/>
  <c r="E25" i="1" l="1"/>
  <c r="E24" i="1" s="1"/>
  <c r="F25" i="1"/>
  <c r="F24" i="1" s="1"/>
  <c r="G25" i="1"/>
  <c r="G24" i="1" s="1"/>
  <c r="H25" i="1"/>
  <c r="H24" i="1" s="1"/>
  <c r="K25" i="1"/>
  <c r="K24" i="1" s="1"/>
  <c r="D25" i="1"/>
  <c r="D24" i="1" s="1"/>
  <c r="E59" i="1"/>
  <c r="E58" i="1" s="1"/>
  <c r="F59" i="1"/>
  <c r="F58" i="1" s="1"/>
  <c r="G59" i="1"/>
  <c r="G58" i="1" s="1"/>
  <c r="H59" i="1"/>
  <c r="K59" i="1"/>
  <c r="K58" i="1" s="1"/>
  <c r="D59" i="1"/>
  <c r="D58" i="1" s="1"/>
  <c r="D36" i="1"/>
  <c r="E37" i="1"/>
  <c r="F37" i="1"/>
  <c r="F36" i="1" s="1"/>
  <c r="G37" i="1"/>
  <c r="H37" i="1"/>
  <c r="H36" i="1" s="1"/>
  <c r="K37" i="1"/>
  <c r="C70" i="1"/>
  <c r="K69" i="1"/>
  <c r="H69" i="1"/>
  <c r="G69" i="1"/>
  <c r="F69" i="1"/>
  <c r="E69" i="1"/>
  <c r="D69" i="1"/>
  <c r="D67" i="1"/>
  <c r="E67" i="1"/>
  <c r="F67" i="1"/>
  <c r="G67" i="1"/>
  <c r="H67" i="1"/>
  <c r="K67" i="1"/>
  <c r="C68" i="1"/>
  <c r="C66" i="1"/>
  <c r="K65" i="1"/>
  <c r="H65" i="1"/>
  <c r="G65" i="1"/>
  <c r="F65" i="1"/>
  <c r="E65" i="1"/>
  <c r="D65" i="1"/>
  <c r="K46" i="1"/>
  <c r="H46" i="1"/>
  <c r="G46" i="1"/>
  <c r="F46" i="1"/>
  <c r="D46" i="1"/>
  <c r="D44" i="1"/>
  <c r="E44" i="1"/>
  <c r="F44" i="1"/>
  <c r="G44" i="1"/>
  <c r="H44" i="1"/>
  <c r="K44" i="1"/>
  <c r="D48" i="1"/>
  <c r="E48" i="1"/>
  <c r="F48" i="1"/>
  <c r="G48" i="1"/>
  <c r="H48" i="1"/>
  <c r="K48" i="1"/>
  <c r="C45" i="1"/>
  <c r="C49" i="1"/>
  <c r="C43" i="1"/>
  <c r="C25" i="1" l="1"/>
  <c r="C24" i="1" s="1"/>
  <c r="K27" i="1"/>
  <c r="K26" i="1" s="1"/>
  <c r="G27" i="1"/>
  <c r="G26" i="1" s="1"/>
  <c r="D27" i="1"/>
  <c r="D23" i="1" s="1"/>
  <c r="D22" i="1" s="1"/>
  <c r="E27" i="1"/>
  <c r="E26" i="1" s="1"/>
  <c r="K36" i="1"/>
  <c r="E36" i="1"/>
  <c r="C37" i="1"/>
  <c r="G36" i="1"/>
  <c r="F27" i="1"/>
  <c r="F26" i="1" s="1"/>
  <c r="H27" i="1"/>
  <c r="H23" i="1" s="1"/>
  <c r="H22" i="1" s="1"/>
  <c r="H58" i="1"/>
  <c r="C40" i="1"/>
  <c r="C64" i="1"/>
  <c r="K23" i="1" l="1"/>
  <c r="K22" i="1" s="1"/>
  <c r="G23" i="1"/>
  <c r="G22" i="1" s="1"/>
  <c r="D26" i="1"/>
  <c r="E23" i="1"/>
  <c r="E22" i="1" s="1"/>
  <c r="H26" i="1"/>
  <c r="C27" i="1"/>
  <c r="C23" i="1" s="1"/>
  <c r="C22" i="1" s="1"/>
  <c r="F23" i="1"/>
  <c r="F22" i="1" s="1"/>
  <c r="C36" i="1"/>
  <c r="C26" i="1" l="1"/>
  <c r="C34" i="1"/>
  <c r="D32" i="1"/>
  <c r="E32" i="1"/>
  <c r="F32" i="1"/>
  <c r="G32" i="1"/>
  <c r="H32" i="1"/>
  <c r="K32" i="1"/>
  <c r="D38" i="1"/>
  <c r="E38" i="1"/>
  <c r="F38" i="1"/>
  <c r="G38" i="1"/>
  <c r="H38" i="1"/>
  <c r="K38" i="1"/>
  <c r="D54" i="1"/>
  <c r="E54" i="1"/>
  <c r="F54" i="1"/>
  <c r="G54" i="1"/>
  <c r="H54" i="1"/>
  <c r="K54" i="1"/>
  <c r="C54" i="1"/>
  <c r="E60" i="1"/>
  <c r="F60" i="1"/>
  <c r="G60" i="1"/>
  <c r="H60" i="1"/>
  <c r="K60" i="1"/>
  <c r="E52" i="1"/>
  <c r="F52" i="1"/>
  <c r="H52" i="1"/>
  <c r="F51" i="1"/>
  <c r="D51" i="1"/>
  <c r="E51" i="1"/>
  <c r="D29" i="1"/>
  <c r="E30" i="1"/>
  <c r="F29" i="1"/>
  <c r="G29" i="1"/>
  <c r="H29" i="1"/>
  <c r="K30" i="1"/>
  <c r="C38" i="1" l="1"/>
  <c r="F30" i="1"/>
  <c r="C32" i="1"/>
  <c r="K29" i="1"/>
  <c r="H51" i="1"/>
  <c r="E29" i="1"/>
  <c r="D30" i="1"/>
  <c r="G30" i="1"/>
  <c r="D52" i="1"/>
  <c r="C59" i="1"/>
  <c r="K51" i="1"/>
  <c r="K52" i="1"/>
  <c r="H30" i="1"/>
  <c r="C30" i="1"/>
  <c r="G51" i="1"/>
  <c r="G52" i="1"/>
  <c r="C52" i="1" l="1"/>
  <c r="C58" i="1"/>
  <c r="C29" i="1"/>
</calcChain>
</file>

<file path=xl/sharedStrings.xml><?xml version="1.0" encoding="utf-8"?>
<sst xmlns="http://schemas.openxmlformats.org/spreadsheetml/2006/main" count="70" uniqueCount="42">
  <si>
    <t>№ строки</t>
  </si>
  <si>
    <t>Наименование мероприятия/ Источники расходов на финансирования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</si>
  <si>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</si>
  <si>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</si>
  <si>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</si>
  <si>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</si>
  <si>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</si>
  <si>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</si>
  <si>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</si>
  <si>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</si>
  <si>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</si>
  <si>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</si>
  <si>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</si>
  <si>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</si>
  <si>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</si>
  <si>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</si>
  <si>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</si>
  <si>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 xml:space="preserve"> </t>
  </si>
  <si>
    <t>Всего по подпрограмме 2, в том числе:</t>
  </si>
  <si>
    <t>Всего по направлению «Капитальные вложения», в том числе:</t>
  </si>
  <si>
    <t xml:space="preserve">Мероприятие 5: Изготовление полиграфической и сувенирной продукции правовой профилактической направленности
</t>
  </si>
  <si>
    <t>Подпрограмма 2: «Предупреждение распространения заболевания ВИЧ-инфекции, туберкулеза, наркомании и алкоголизма на территории Североуральского городского округа»</t>
  </si>
  <si>
    <t>Мероприятие 2: Мероприятия по предупреждению распространения наркомании на территории Североуральского городского округа (по отдельному плану)</t>
  </si>
  <si>
    <t>Мероприятие 3: Мероприятия по предупреждению распространения алкоголизма на территории Североуральского городского округа (по отдельному плану)</t>
  </si>
  <si>
    <t>Мероприятие 4: Мероприятия по предупреждению распространения туберкулеза на территории Североуральского городского округа (по отдельному плану)</t>
  </si>
  <si>
    <t>Мероприятие 1:  Мероприятия по первичной профилактике ВИЧ-инфекции и туберкулеза на территории Североуральского городского округа (по отдельному плану)</t>
  </si>
  <si>
    <t>Мероприятие 1: Реализация мероприятий по обеспечению безопасности граждан,  профилактике экстремизма, а также минимизация и ликвидация последствий его проявления  на территории Североуральского городского округа (по отдельному плану)</t>
  </si>
  <si>
    <t>Мероприятие 2: Проведение городских конкурсов по профилактике правонарушений, правовой направленности</t>
  </si>
  <si>
    <t>Мероприятие 3: Проведение городского конкурса на звание "Лучший участковый уполномоченный полиции "</t>
  </si>
  <si>
    <t xml:space="preserve">Мероприятие 4: Создание условий для деятельности добровольных общественных формирований по охране общественного порядка 
</t>
  </si>
  <si>
    <t>Подпрограмма 1: "Профилактика правонарушений населения, в том числе несовершеннолетних на территории Североуральского городского округа"</t>
  </si>
  <si>
    <t>к постановлению Администрации</t>
  </si>
  <si>
    <t>Североуральского городского округа</t>
  </si>
  <si>
    <t>от                       №</t>
  </si>
  <si>
    <t>14, 14-1, 14-3</t>
  </si>
  <si>
    <t>14, 14-2, 14-4</t>
  </si>
  <si>
    <t>16, 16-1, 16-2, 16-3</t>
  </si>
  <si>
    <t>Объем расходов на выполнение мероприятия за счет всех источников ресурсного обеспечения,                           тыс. руб.</t>
  </si>
  <si>
    <t>9, 9-1, 9-2</t>
  </si>
  <si>
    <t xml:space="preserve">Приложение </t>
  </si>
  <si>
    <t xml:space="preserve">Приложение № 2
к Муниципальной программе
Североуральского городского округа
«Профилактика правонарушений на территории Североуральского городского округа" на 2020-2027 годы»
</t>
  </si>
  <si>
    <t xml:space="preserve">План мероприятий 
по выполнению муниципальной программы Североуральского городского округа
«Профилактика правонарушений на территории Североуральского городского округа» на 2020-2027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</si>
</sst>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7"/>
  <sheetViews>
    <sheetView tabSelected="1" showWhiteSpace="0" view="pageLayout" topLeftCell="A7" zoomScaleNormal="70" workbookViewId="0">
      <selection activeCell="C70" sqref="C70"/>
    </sheetView>
  </sheetViews>
  <sheetFormatPr defaultRowHeight="15" x14ac:dyDescent="0.25"/>
  <cols>
    <col min="1" max="1" width="7.85546875" customWidth="1"/>
    <col min="2" max="2" width="30.5703125" style="3" customWidth="1"/>
    <col min="3" max="3" width="15" customWidth="1"/>
    <col min="4" max="4" width="13.28515625" customWidth="1"/>
    <col min="5" max="5" width="14.7109375" customWidth="1"/>
    <col min="6" max="6" width="13" customWidth="1"/>
    <col min="7" max="7" width="13.5703125" style="2" customWidth="1"/>
    <col min="8" max="8" width="13" style="1" bestFit="1" customWidth="1"/>
    <col min="9" max="10" width="13" style="1" customWidth="1"/>
    <col min="11" max="11" width="13" style="1" bestFit="1" customWidth="1"/>
    <col min="12" max="12" width="20" customWidth="1"/>
    <col min="13" max="13" width="3.7109375" customWidth="1"/>
    <col min="14" max="14" width="9.140625" hidden="1" customWidth="1"/>
  </cols>
  <sheetData>
    <row r="1" spans="1:14" ht="18.75" x14ac:dyDescent="0.25">
      <c r="G1" s="27"/>
      <c r="H1" s="27" t="s">
        <v>39</v>
      </c>
      <c r="I1" s="27"/>
      <c r="J1" s="27"/>
      <c r="K1" s="27"/>
      <c r="L1" s="28"/>
      <c r="M1" s="3"/>
      <c r="N1" s="3"/>
    </row>
    <row r="2" spans="1:14" ht="18.75" x14ac:dyDescent="0.25">
      <c r="G2" s="27"/>
      <c r="H2" s="27" t="s">
        <v>31</v>
      </c>
      <c r="I2" s="27"/>
      <c r="J2" s="27"/>
      <c r="K2" s="27"/>
      <c r="L2" s="28"/>
      <c r="M2" s="3"/>
      <c r="N2" s="3"/>
    </row>
    <row r="3" spans="1:14" ht="18.75" x14ac:dyDescent="0.25">
      <c r="G3" s="27"/>
      <c r="H3" s="27" t="s">
        <v>32</v>
      </c>
      <c r="I3" s="27"/>
      <c r="J3" s="27"/>
      <c r="K3" s="27"/>
      <c r="L3" s="28"/>
      <c r="M3" s="3"/>
      <c r="N3" s="3"/>
    </row>
    <row r="4" spans="1:14" ht="18.75" x14ac:dyDescent="0.25">
      <c r="G4" s="27"/>
      <c r="H4" s="27" t="s">
        <v>33</v>
      </c>
      <c r="I4" s="27"/>
      <c r="J4" s="27"/>
      <c r="K4" s="27"/>
      <c r="L4" s="28"/>
      <c r="M4" s="3"/>
      <c r="N4" s="3"/>
    </row>
    <row r="5" spans="1:14" x14ac:dyDescent="0.25">
      <c r="G5" s="4"/>
      <c r="H5" s="4"/>
      <c r="I5" s="4"/>
      <c r="J5" s="4"/>
      <c r="K5" s="4"/>
      <c r="L5" s="3"/>
      <c r="M5" s="3"/>
      <c r="N5" s="3"/>
    </row>
    <row r="6" spans="1:14" ht="15" customHeight="1" x14ac:dyDescent="0.25">
      <c r="A6" s="13"/>
      <c r="B6" s="14"/>
      <c r="C6" s="13"/>
      <c r="D6" s="13"/>
      <c r="E6" s="13"/>
      <c r="F6" s="13"/>
      <c r="G6" s="16"/>
      <c r="H6" s="41" t="s">
        <v>40</v>
      </c>
      <c r="I6" s="41"/>
      <c r="J6" s="41"/>
      <c r="K6" s="41"/>
      <c r="L6" s="41"/>
      <c r="M6" s="41"/>
      <c r="N6" s="41"/>
    </row>
    <row r="7" spans="1:14" ht="15.75" customHeight="1" x14ac:dyDescent="0.25">
      <c r="A7" s="13"/>
      <c r="B7" s="14"/>
      <c r="C7" s="13"/>
      <c r="D7" s="13"/>
      <c r="E7" s="13"/>
      <c r="F7" s="13"/>
      <c r="G7" s="16"/>
      <c r="H7" s="41"/>
      <c r="I7" s="41"/>
      <c r="J7" s="41"/>
      <c r="K7" s="41"/>
      <c r="L7" s="41"/>
      <c r="M7" s="41"/>
      <c r="N7" s="41"/>
    </row>
    <row r="8" spans="1:14" ht="15.75" customHeight="1" x14ac:dyDescent="0.25">
      <c r="A8" s="13"/>
      <c r="B8" s="14"/>
      <c r="C8" s="13"/>
      <c r="D8" s="13"/>
      <c r="E8" s="13"/>
      <c r="F8" s="13"/>
      <c r="G8" s="16"/>
      <c r="H8" s="41"/>
      <c r="I8" s="41"/>
      <c r="J8" s="41"/>
      <c r="K8" s="41"/>
      <c r="L8" s="41"/>
      <c r="M8" s="41"/>
      <c r="N8" s="41"/>
    </row>
    <row r="9" spans="1:14" ht="15.75" customHeight="1" x14ac:dyDescent="0.25">
      <c r="A9" s="13"/>
      <c r="B9" s="14"/>
      <c r="C9" s="13"/>
      <c r="D9" s="13"/>
      <c r="E9" s="13"/>
      <c r="F9" s="13"/>
      <c r="G9" s="16"/>
      <c r="H9" s="41"/>
      <c r="I9" s="41"/>
      <c r="J9" s="41"/>
      <c r="K9" s="41"/>
      <c r="L9" s="41"/>
      <c r="M9" s="41"/>
      <c r="N9" s="41"/>
    </row>
    <row r="10" spans="1:14" ht="15.75" customHeight="1" x14ac:dyDescent="0.25">
      <c r="A10" s="13"/>
      <c r="B10" s="14"/>
      <c r="C10" s="13"/>
      <c r="D10" s="13"/>
      <c r="E10" s="13"/>
      <c r="F10" s="13"/>
      <c r="G10" s="16"/>
      <c r="H10" s="41"/>
      <c r="I10" s="41"/>
      <c r="J10" s="41"/>
      <c r="K10" s="41"/>
      <c r="L10" s="41"/>
      <c r="M10" s="41"/>
      <c r="N10" s="41"/>
    </row>
    <row r="11" spans="1:14" ht="15.75" customHeight="1" x14ac:dyDescent="0.25">
      <c r="A11" s="13"/>
      <c r="B11" s="14"/>
      <c r="C11" s="13"/>
      <c r="D11" s="13"/>
      <c r="E11" s="13"/>
      <c r="F11" s="13"/>
      <c r="G11" s="16"/>
      <c r="H11" s="41"/>
      <c r="I11" s="41"/>
      <c r="J11" s="41"/>
      <c r="K11" s="41"/>
      <c r="L11" s="41"/>
      <c r="M11" s="41"/>
      <c r="N11" s="41"/>
    </row>
    <row r="12" spans="1:14" ht="15.75" customHeight="1" x14ac:dyDescent="0.25">
      <c r="A12" s="13"/>
      <c r="B12" s="14"/>
      <c r="C12" s="13"/>
      <c r="D12" s="13"/>
      <c r="E12" s="13"/>
      <c r="F12" s="13"/>
      <c r="G12" s="16"/>
      <c r="H12" s="41"/>
      <c r="I12" s="41"/>
      <c r="J12" s="41"/>
      <c r="K12" s="41"/>
      <c r="L12" s="41"/>
      <c r="M12" s="41"/>
      <c r="N12" s="41"/>
    </row>
    <row r="13" spans="1:14" ht="15.75" customHeight="1" x14ac:dyDescent="0.25">
      <c r="A13" s="13"/>
      <c r="B13" s="14"/>
      <c r="C13" s="13"/>
      <c r="D13" s="13"/>
      <c r="E13" s="13"/>
      <c r="F13" s="13"/>
      <c r="G13" s="16"/>
      <c r="H13" s="41"/>
      <c r="I13" s="41"/>
      <c r="J13" s="41"/>
      <c r="K13" s="41"/>
      <c r="L13" s="41"/>
      <c r="M13" s="41"/>
      <c r="N13" s="41"/>
    </row>
    <row r="14" spans="1:14" ht="13.5" customHeight="1" x14ac:dyDescent="0.25">
      <c r="A14" s="13"/>
      <c r="B14" s="14"/>
      <c r="C14" s="13"/>
      <c r="D14" s="13"/>
      <c r="E14" s="13"/>
      <c r="F14" s="13"/>
      <c r="G14" s="16"/>
      <c r="H14" s="41"/>
      <c r="I14" s="41"/>
      <c r="J14" s="41"/>
      <c r="K14" s="41"/>
      <c r="L14" s="41"/>
      <c r="M14" s="41"/>
      <c r="N14" s="41"/>
    </row>
    <row r="15" spans="1:14" ht="15.75" x14ac:dyDescent="0.25">
      <c r="A15" s="13"/>
      <c r="B15" s="14"/>
      <c r="C15" s="13"/>
      <c r="D15" s="13"/>
      <c r="E15" s="13"/>
      <c r="F15" s="13"/>
      <c r="G15" s="15"/>
      <c r="H15" s="15"/>
      <c r="I15" s="15"/>
      <c r="J15" s="15"/>
      <c r="K15" s="15"/>
      <c r="L15" s="15"/>
      <c r="M15" s="13"/>
      <c r="N15" s="13"/>
    </row>
    <row r="16" spans="1:14" x14ac:dyDescent="0.25">
      <c r="A16" s="38" t="s">
        <v>41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29.25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65.25" customHeight="1" x14ac:dyDescent="0.25">
      <c r="A19" s="36" t="s">
        <v>0</v>
      </c>
      <c r="B19" s="32" t="s">
        <v>1</v>
      </c>
      <c r="C19" s="39" t="s">
        <v>37</v>
      </c>
      <c r="D19" s="40"/>
      <c r="E19" s="40"/>
      <c r="F19" s="40"/>
      <c r="G19" s="40"/>
      <c r="H19" s="40"/>
      <c r="I19" s="40"/>
      <c r="J19" s="40"/>
      <c r="K19" s="40"/>
      <c r="L19" s="32" t="s">
        <v>2</v>
      </c>
      <c r="M19" s="13"/>
      <c r="N19" s="13"/>
    </row>
    <row r="20" spans="1:14" ht="41.25" customHeight="1" x14ac:dyDescent="0.25">
      <c r="A20" s="36"/>
      <c r="B20" s="32"/>
      <c r="C20" s="5" t="s">
        <v>3</v>
      </c>
      <c r="D20" s="5">
        <v>2020</v>
      </c>
      <c r="E20" s="5">
        <v>2021</v>
      </c>
      <c r="F20" s="5">
        <v>2022</v>
      </c>
      <c r="G20" s="5">
        <v>2023</v>
      </c>
      <c r="H20" s="5">
        <v>2024</v>
      </c>
      <c r="I20" s="29">
        <v>2025</v>
      </c>
      <c r="J20" s="29">
        <v>2026</v>
      </c>
      <c r="K20" s="5">
        <v>2027</v>
      </c>
      <c r="L20" s="32"/>
      <c r="M20" s="13"/>
      <c r="N20" s="13"/>
    </row>
    <row r="21" spans="1:14" ht="18" customHeight="1" x14ac:dyDescent="0.25">
      <c r="A21" s="24">
        <v>1</v>
      </c>
      <c r="B21" s="25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9">
        <v>9</v>
      </c>
      <c r="J21" s="29">
        <v>10</v>
      </c>
      <c r="K21" s="26">
        <v>11</v>
      </c>
      <c r="L21" s="26">
        <v>12</v>
      </c>
      <c r="M21" s="13"/>
      <c r="N21" s="13"/>
    </row>
    <row r="22" spans="1:14" ht="38.25" customHeight="1" x14ac:dyDescent="0.25">
      <c r="A22" s="6" t="s">
        <v>4</v>
      </c>
      <c r="B22" s="7" t="s">
        <v>5</v>
      </c>
      <c r="C22" s="8">
        <f>C23</f>
        <v>6333</v>
      </c>
      <c r="D22" s="8">
        <f t="shared" ref="D22:K22" si="0">D23</f>
        <v>880</v>
      </c>
      <c r="E22" s="8">
        <f t="shared" si="0"/>
        <v>548</v>
      </c>
      <c r="F22" s="8">
        <f t="shared" si="0"/>
        <v>570</v>
      </c>
      <c r="G22" s="8">
        <f t="shared" si="0"/>
        <v>645</v>
      </c>
      <c r="H22" s="8">
        <f t="shared" si="0"/>
        <v>750</v>
      </c>
      <c r="I22" s="30">
        <f>SUM(I29+I51)</f>
        <v>980</v>
      </c>
      <c r="J22" s="30">
        <f>SUM(J29+J51)</f>
        <v>980</v>
      </c>
      <c r="K22" s="8">
        <f t="shared" si="0"/>
        <v>980</v>
      </c>
      <c r="L22" s="5" t="s">
        <v>6</v>
      </c>
      <c r="M22" s="13"/>
      <c r="N22" s="13"/>
    </row>
    <row r="23" spans="1:14" ht="23.25" customHeight="1" x14ac:dyDescent="0.25">
      <c r="A23" s="6" t="s">
        <v>7</v>
      </c>
      <c r="B23" s="7" t="s">
        <v>8</v>
      </c>
      <c r="C23" s="8">
        <f>SUM(C25+C27)</f>
        <v>6333</v>
      </c>
      <c r="D23" s="8">
        <f t="shared" ref="D23:K23" si="1">SUM(D25+D27)</f>
        <v>880</v>
      </c>
      <c r="E23" s="8">
        <f t="shared" si="1"/>
        <v>548</v>
      </c>
      <c r="F23" s="8">
        <f t="shared" si="1"/>
        <v>570</v>
      </c>
      <c r="G23" s="8">
        <f t="shared" si="1"/>
        <v>645</v>
      </c>
      <c r="H23" s="8">
        <f t="shared" si="1"/>
        <v>750</v>
      </c>
      <c r="I23" s="30">
        <f>SUM(I30+I52)</f>
        <v>980</v>
      </c>
      <c r="J23" s="30">
        <f>SUM(J30+J52)</f>
        <v>980</v>
      </c>
      <c r="K23" s="8">
        <f t="shared" si="1"/>
        <v>980</v>
      </c>
      <c r="L23" s="5"/>
      <c r="M23" s="13"/>
      <c r="N23" s="13"/>
    </row>
    <row r="24" spans="1:14" ht="26.25" customHeight="1" x14ac:dyDescent="0.25">
      <c r="A24" s="6" t="s">
        <v>9</v>
      </c>
      <c r="B24" s="7" t="s">
        <v>10</v>
      </c>
      <c r="C24" s="8">
        <f>C25</f>
        <v>0</v>
      </c>
      <c r="D24" s="8">
        <f t="shared" ref="D24:K24" si="2">D25</f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30">
        <f t="shared" si="2"/>
        <v>0</v>
      </c>
      <c r="J24" s="30">
        <f t="shared" si="2"/>
        <v>0</v>
      </c>
      <c r="K24" s="8">
        <f t="shared" si="2"/>
        <v>0</v>
      </c>
      <c r="L24" s="5" t="s">
        <v>6</v>
      </c>
      <c r="M24" s="13"/>
      <c r="N24" s="13"/>
    </row>
    <row r="25" spans="1:14" ht="18.75" customHeight="1" x14ac:dyDescent="0.25">
      <c r="A25" s="6" t="s">
        <v>11</v>
      </c>
      <c r="B25" s="7" t="s">
        <v>8</v>
      </c>
      <c r="C25" s="8">
        <f>SUM(D25:K25)</f>
        <v>0</v>
      </c>
      <c r="D25" s="8">
        <f>SUM(D34+D56)</f>
        <v>0</v>
      </c>
      <c r="E25" s="8">
        <f t="shared" ref="E25:K25" si="3">SUM(E34+E56)</f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30">
        <f t="shared" si="3"/>
        <v>0</v>
      </c>
      <c r="J25" s="30">
        <f t="shared" si="3"/>
        <v>0</v>
      </c>
      <c r="K25" s="8">
        <f t="shared" si="3"/>
        <v>0</v>
      </c>
      <c r="L25" s="5"/>
      <c r="M25" s="13"/>
      <c r="N25" s="13"/>
    </row>
    <row r="26" spans="1:14" ht="24" customHeight="1" x14ac:dyDescent="0.25">
      <c r="A26" s="6">
        <v>5</v>
      </c>
      <c r="B26" s="7" t="s">
        <v>12</v>
      </c>
      <c r="C26" s="8">
        <f>C27</f>
        <v>6333</v>
      </c>
      <c r="D26" s="8">
        <f t="shared" ref="D26:K26" si="4">D27</f>
        <v>880</v>
      </c>
      <c r="E26" s="8">
        <f t="shared" si="4"/>
        <v>548</v>
      </c>
      <c r="F26" s="8">
        <f t="shared" si="4"/>
        <v>570</v>
      </c>
      <c r="G26" s="8">
        <f t="shared" si="4"/>
        <v>645</v>
      </c>
      <c r="H26" s="8">
        <f t="shared" si="4"/>
        <v>750</v>
      </c>
      <c r="I26" s="30">
        <f>SUM(I36+I58)</f>
        <v>980</v>
      </c>
      <c r="J26" s="30">
        <f>SUM(J36+J58)</f>
        <v>980</v>
      </c>
      <c r="K26" s="8">
        <f t="shared" si="4"/>
        <v>980</v>
      </c>
      <c r="L26" s="5" t="s">
        <v>6</v>
      </c>
      <c r="M26" s="13"/>
      <c r="N26" s="13"/>
    </row>
    <row r="27" spans="1:14" ht="19.5" customHeight="1" x14ac:dyDescent="0.25">
      <c r="A27" s="6">
        <v>6</v>
      </c>
      <c r="B27" s="7" t="s">
        <v>8</v>
      </c>
      <c r="C27" s="8">
        <f>SUM(D27:K27)</f>
        <v>6333</v>
      </c>
      <c r="D27" s="8">
        <f>SUM(D37+D59)</f>
        <v>880</v>
      </c>
      <c r="E27" s="8">
        <f t="shared" ref="E27:K27" si="5">SUM(E37+E59)</f>
        <v>548</v>
      </c>
      <c r="F27" s="8">
        <f t="shared" si="5"/>
        <v>570</v>
      </c>
      <c r="G27" s="8">
        <f t="shared" si="5"/>
        <v>645</v>
      </c>
      <c r="H27" s="8">
        <f t="shared" si="5"/>
        <v>750</v>
      </c>
      <c r="I27" s="30">
        <f>SUM(I37+I59)</f>
        <v>980</v>
      </c>
      <c r="J27" s="30">
        <f>SUM(J37+J59)</f>
        <v>980</v>
      </c>
      <c r="K27" s="8">
        <f t="shared" si="5"/>
        <v>980</v>
      </c>
      <c r="L27" s="5"/>
      <c r="M27" s="13"/>
      <c r="N27" s="13"/>
    </row>
    <row r="28" spans="1:14" ht="24" customHeight="1" x14ac:dyDescent="0.25">
      <c r="A28" s="6">
        <v>7</v>
      </c>
      <c r="B28" s="32" t="s">
        <v>30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13"/>
      <c r="N28" s="13"/>
    </row>
    <row r="29" spans="1:14" ht="46.5" customHeight="1" x14ac:dyDescent="0.25">
      <c r="A29" s="6">
        <v>8</v>
      </c>
      <c r="B29" s="7" t="s">
        <v>13</v>
      </c>
      <c r="C29" s="8">
        <f>SUM(C34,C37)</f>
        <v>2762</v>
      </c>
      <c r="D29" s="8">
        <f t="shared" ref="D29:K29" si="6">SUM(D34,D37)</f>
        <v>417</v>
      </c>
      <c r="E29" s="8">
        <f t="shared" si="6"/>
        <v>165</v>
      </c>
      <c r="F29" s="8">
        <f t="shared" si="6"/>
        <v>170</v>
      </c>
      <c r="G29" s="8">
        <f t="shared" si="6"/>
        <v>230</v>
      </c>
      <c r="H29" s="8">
        <f t="shared" si="6"/>
        <v>280</v>
      </c>
      <c r="I29" s="30">
        <v>500</v>
      </c>
      <c r="J29" s="30">
        <v>500</v>
      </c>
      <c r="K29" s="8">
        <f t="shared" si="6"/>
        <v>500</v>
      </c>
      <c r="L29" s="5" t="s">
        <v>6</v>
      </c>
      <c r="M29" s="13"/>
      <c r="N29" s="13"/>
    </row>
    <row r="30" spans="1:14" ht="24" customHeight="1" x14ac:dyDescent="0.25">
      <c r="A30" s="6">
        <v>9</v>
      </c>
      <c r="B30" s="7" t="s">
        <v>8</v>
      </c>
      <c r="C30" s="8">
        <f>SUM(C34,C37)</f>
        <v>2762</v>
      </c>
      <c r="D30" s="8">
        <f t="shared" ref="D30:K30" si="7">SUM(D34,D37)</f>
        <v>417</v>
      </c>
      <c r="E30" s="8">
        <f t="shared" si="7"/>
        <v>165</v>
      </c>
      <c r="F30" s="8">
        <f t="shared" si="7"/>
        <v>170</v>
      </c>
      <c r="G30" s="8">
        <f t="shared" si="7"/>
        <v>230</v>
      </c>
      <c r="H30" s="8">
        <f t="shared" si="7"/>
        <v>280</v>
      </c>
      <c r="I30" s="30">
        <v>500</v>
      </c>
      <c r="J30" s="30">
        <v>500</v>
      </c>
      <c r="K30" s="8">
        <f t="shared" si="7"/>
        <v>500</v>
      </c>
      <c r="L30" s="5"/>
      <c r="M30" s="13"/>
      <c r="N30" s="13"/>
    </row>
    <row r="31" spans="1:14" ht="15.75" customHeight="1" x14ac:dyDescent="0.25">
      <c r="A31" s="6">
        <v>10</v>
      </c>
      <c r="B31" s="32" t="s">
        <v>14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3"/>
      <c r="N31" s="13"/>
    </row>
    <row r="32" spans="1:14" ht="36" customHeight="1" x14ac:dyDescent="0.25">
      <c r="A32" s="36">
        <v>11</v>
      </c>
      <c r="B32" s="34" t="s">
        <v>19</v>
      </c>
      <c r="C32" s="33">
        <f>C34</f>
        <v>0</v>
      </c>
      <c r="D32" s="33">
        <f t="shared" ref="D32:K32" si="8">D34</f>
        <v>0</v>
      </c>
      <c r="E32" s="33">
        <f t="shared" si="8"/>
        <v>0</v>
      </c>
      <c r="F32" s="33">
        <f t="shared" si="8"/>
        <v>0</v>
      </c>
      <c r="G32" s="33">
        <f t="shared" si="8"/>
        <v>0</v>
      </c>
      <c r="H32" s="33">
        <f t="shared" si="8"/>
        <v>0</v>
      </c>
      <c r="I32" s="33">
        <f t="shared" ref="I32:J32" si="9">I34</f>
        <v>0</v>
      </c>
      <c r="J32" s="33">
        <f t="shared" si="9"/>
        <v>0</v>
      </c>
      <c r="K32" s="33">
        <f t="shared" si="8"/>
        <v>0</v>
      </c>
      <c r="L32" s="32" t="s">
        <v>6</v>
      </c>
      <c r="M32" s="13"/>
      <c r="N32" s="13"/>
    </row>
    <row r="33" spans="1:14" ht="17.25" customHeight="1" x14ac:dyDescent="0.25">
      <c r="A33" s="36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2"/>
      <c r="M33" s="13"/>
      <c r="N33" s="13"/>
    </row>
    <row r="34" spans="1:14" ht="15.75" x14ac:dyDescent="0.25">
      <c r="A34" s="6">
        <v>12</v>
      </c>
      <c r="B34" s="7" t="s">
        <v>8</v>
      </c>
      <c r="C34" s="8">
        <f>SUM(D34:K34)</f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30">
        <v>0</v>
      </c>
      <c r="J34" s="30">
        <v>0</v>
      </c>
      <c r="K34" s="8">
        <v>0</v>
      </c>
      <c r="L34" s="10"/>
      <c r="M34" s="13"/>
      <c r="N34" s="13"/>
    </row>
    <row r="35" spans="1:14" ht="15.75" x14ac:dyDescent="0.25">
      <c r="A35" s="6">
        <v>13</v>
      </c>
      <c r="B35" s="32" t="s">
        <v>15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3"/>
      <c r="N35" s="13"/>
    </row>
    <row r="36" spans="1:14" ht="50.25" customHeight="1" x14ac:dyDescent="0.25">
      <c r="A36" s="6">
        <v>14</v>
      </c>
      <c r="B36" s="7" t="s">
        <v>16</v>
      </c>
      <c r="C36" s="17">
        <f>C37</f>
        <v>2762</v>
      </c>
      <c r="D36" s="17">
        <f>D37</f>
        <v>417</v>
      </c>
      <c r="E36" s="17">
        <f t="shared" ref="E36:K36" si="10">E37</f>
        <v>165</v>
      </c>
      <c r="F36" s="17">
        <f t="shared" si="10"/>
        <v>170</v>
      </c>
      <c r="G36" s="17">
        <f t="shared" si="10"/>
        <v>230</v>
      </c>
      <c r="H36" s="17">
        <f t="shared" si="10"/>
        <v>280</v>
      </c>
      <c r="I36" s="30">
        <v>500</v>
      </c>
      <c r="J36" s="30">
        <v>500</v>
      </c>
      <c r="K36" s="17">
        <f t="shared" si="10"/>
        <v>500</v>
      </c>
      <c r="L36" s="5" t="s">
        <v>6</v>
      </c>
      <c r="M36" s="13"/>
      <c r="N36" s="13"/>
    </row>
    <row r="37" spans="1:14" ht="24.75" customHeight="1" x14ac:dyDescent="0.25">
      <c r="A37" s="6">
        <v>15</v>
      </c>
      <c r="B37" s="7" t="s">
        <v>8</v>
      </c>
      <c r="C37" s="17">
        <f>SUM(D37:K37)</f>
        <v>2762</v>
      </c>
      <c r="D37" s="17">
        <f>SUM(D40+D43+D45+D47+D49)</f>
        <v>417</v>
      </c>
      <c r="E37" s="17">
        <f t="shared" ref="E37:K37" si="11">SUM(E40+E43+E45+E47+E49)</f>
        <v>165</v>
      </c>
      <c r="F37" s="17">
        <f t="shared" si="11"/>
        <v>170</v>
      </c>
      <c r="G37" s="17">
        <f t="shared" si="11"/>
        <v>230</v>
      </c>
      <c r="H37" s="17">
        <f t="shared" si="11"/>
        <v>280</v>
      </c>
      <c r="I37" s="30">
        <v>500</v>
      </c>
      <c r="J37" s="30">
        <v>500</v>
      </c>
      <c r="K37" s="17">
        <f t="shared" si="11"/>
        <v>500</v>
      </c>
      <c r="L37" s="5"/>
      <c r="M37" s="13"/>
      <c r="N37" s="13"/>
    </row>
    <row r="38" spans="1:14" ht="144" customHeight="1" x14ac:dyDescent="0.25">
      <c r="A38" s="32">
        <v>16</v>
      </c>
      <c r="B38" s="37" t="s">
        <v>26</v>
      </c>
      <c r="C38" s="33">
        <f>D38+E38+F38+G38+H38+K38</f>
        <v>0</v>
      </c>
      <c r="D38" s="33">
        <f t="shared" ref="D38:K38" si="12">D40</f>
        <v>0</v>
      </c>
      <c r="E38" s="33">
        <f t="shared" si="12"/>
        <v>0</v>
      </c>
      <c r="F38" s="33">
        <f t="shared" si="12"/>
        <v>0</v>
      </c>
      <c r="G38" s="33">
        <f t="shared" si="12"/>
        <v>0</v>
      </c>
      <c r="H38" s="33">
        <f>H40</f>
        <v>0</v>
      </c>
      <c r="I38" s="30">
        <v>0</v>
      </c>
      <c r="J38" s="30">
        <v>0</v>
      </c>
      <c r="K38" s="33">
        <f t="shared" si="12"/>
        <v>0</v>
      </c>
      <c r="L38" s="20">
        <v>4</v>
      </c>
      <c r="M38" s="13"/>
      <c r="N38" s="13"/>
    </row>
    <row r="39" spans="1:14" ht="16.5" hidden="1" customHeight="1" x14ac:dyDescent="0.25">
      <c r="A39" s="32"/>
      <c r="B39" s="37"/>
      <c r="C39" s="33"/>
      <c r="D39" s="33"/>
      <c r="E39" s="33"/>
      <c r="F39" s="33"/>
      <c r="G39" s="33"/>
      <c r="H39" s="33"/>
      <c r="I39" s="30"/>
      <c r="J39" s="30"/>
      <c r="K39" s="33"/>
      <c r="L39" s="20" t="s">
        <v>17</v>
      </c>
      <c r="M39" s="13"/>
      <c r="N39" s="13"/>
    </row>
    <row r="40" spans="1:14" ht="15.75" x14ac:dyDescent="0.25">
      <c r="A40" s="6">
        <v>17</v>
      </c>
      <c r="B40" s="7" t="s">
        <v>8</v>
      </c>
      <c r="C40" s="18">
        <f>SUM(D40:K40)</f>
        <v>0</v>
      </c>
      <c r="D40" s="18">
        <v>0</v>
      </c>
      <c r="E40" s="8">
        <v>0</v>
      </c>
      <c r="F40" s="8">
        <v>0</v>
      </c>
      <c r="G40" s="8">
        <v>0</v>
      </c>
      <c r="H40" s="8">
        <v>0</v>
      </c>
      <c r="I40" s="30">
        <v>0</v>
      </c>
      <c r="J40" s="30">
        <v>0</v>
      </c>
      <c r="K40" s="8">
        <v>0</v>
      </c>
      <c r="L40" s="5"/>
      <c r="M40" s="13"/>
      <c r="N40" s="13"/>
    </row>
    <row r="41" spans="1:14" ht="15" customHeight="1" x14ac:dyDescent="0.25">
      <c r="A41" s="32">
        <v>18</v>
      </c>
      <c r="B41" s="34" t="s">
        <v>27</v>
      </c>
      <c r="C41" s="33">
        <f>SUM(D41+E41+F41+G41+H41+I41+J41+K41)</f>
        <v>110</v>
      </c>
      <c r="D41" s="33">
        <f>D43</f>
        <v>5</v>
      </c>
      <c r="E41" s="33">
        <f t="shared" ref="E41:K41" si="13">E43</f>
        <v>5</v>
      </c>
      <c r="F41" s="33">
        <f t="shared" si="13"/>
        <v>10</v>
      </c>
      <c r="G41" s="33">
        <f t="shared" si="13"/>
        <v>10</v>
      </c>
      <c r="H41" s="33">
        <f t="shared" si="13"/>
        <v>20</v>
      </c>
      <c r="I41" s="42">
        <v>20</v>
      </c>
      <c r="J41" s="42">
        <v>20</v>
      </c>
      <c r="K41" s="33">
        <f t="shared" si="13"/>
        <v>20</v>
      </c>
      <c r="L41" s="32">
        <v>6</v>
      </c>
      <c r="M41" s="13"/>
      <c r="N41" s="13"/>
    </row>
    <row r="42" spans="1:14" ht="72" customHeight="1" x14ac:dyDescent="0.25">
      <c r="A42" s="32"/>
      <c r="B42" s="34"/>
      <c r="C42" s="33"/>
      <c r="D42" s="33"/>
      <c r="E42" s="33"/>
      <c r="F42" s="33"/>
      <c r="G42" s="33"/>
      <c r="H42" s="33"/>
      <c r="I42" s="44"/>
      <c r="J42" s="44"/>
      <c r="K42" s="33"/>
      <c r="L42" s="32"/>
      <c r="M42" s="13"/>
      <c r="N42" s="13"/>
    </row>
    <row r="43" spans="1:14" ht="15" customHeight="1" x14ac:dyDescent="0.25">
      <c r="A43" s="6">
        <v>19</v>
      </c>
      <c r="B43" s="7" t="s">
        <v>8</v>
      </c>
      <c r="C43" s="8">
        <f>SUM(D43:K43)</f>
        <v>110</v>
      </c>
      <c r="D43" s="19">
        <v>5</v>
      </c>
      <c r="E43" s="19">
        <v>5</v>
      </c>
      <c r="F43" s="19">
        <v>10</v>
      </c>
      <c r="G43" s="19">
        <v>10</v>
      </c>
      <c r="H43" s="19">
        <v>20</v>
      </c>
      <c r="I43" s="30">
        <v>20</v>
      </c>
      <c r="J43" s="30">
        <v>20</v>
      </c>
      <c r="K43" s="19">
        <v>20</v>
      </c>
      <c r="L43" s="5"/>
      <c r="M43" s="13"/>
      <c r="N43" s="13"/>
    </row>
    <row r="44" spans="1:14" ht="61.5" customHeight="1" x14ac:dyDescent="0.25">
      <c r="A44" s="20">
        <v>20</v>
      </c>
      <c r="B44" s="11" t="s">
        <v>28</v>
      </c>
      <c r="C44" s="21">
        <f>SUM(D44+E44+F44+G44+H44+I44+J44+K44)</f>
        <v>217</v>
      </c>
      <c r="D44" s="21">
        <f t="shared" ref="D44:K44" si="14">D45</f>
        <v>7</v>
      </c>
      <c r="E44" s="21">
        <f t="shared" si="14"/>
        <v>10</v>
      </c>
      <c r="F44" s="21">
        <f t="shared" si="14"/>
        <v>10</v>
      </c>
      <c r="G44" s="21">
        <f t="shared" si="14"/>
        <v>10</v>
      </c>
      <c r="H44" s="21">
        <f t="shared" si="14"/>
        <v>30</v>
      </c>
      <c r="I44" s="30">
        <v>50</v>
      </c>
      <c r="J44" s="30">
        <v>50</v>
      </c>
      <c r="K44" s="21">
        <f t="shared" si="14"/>
        <v>50</v>
      </c>
      <c r="L44" s="20">
        <v>7</v>
      </c>
      <c r="M44" s="13"/>
      <c r="N44" s="13"/>
    </row>
    <row r="45" spans="1:14" ht="25.5" customHeight="1" x14ac:dyDescent="0.25">
      <c r="A45" s="6">
        <v>21</v>
      </c>
      <c r="B45" s="7" t="s">
        <v>8</v>
      </c>
      <c r="C45" s="8">
        <f>SUM(D45:K45)</f>
        <v>217</v>
      </c>
      <c r="D45" s="19">
        <v>7</v>
      </c>
      <c r="E45" s="19">
        <v>10</v>
      </c>
      <c r="F45" s="19">
        <v>10</v>
      </c>
      <c r="G45" s="19">
        <v>10</v>
      </c>
      <c r="H45" s="19">
        <v>30</v>
      </c>
      <c r="I45" s="30">
        <v>50</v>
      </c>
      <c r="J45" s="30">
        <v>50</v>
      </c>
      <c r="K45" s="19">
        <v>50</v>
      </c>
      <c r="L45" s="5"/>
      <c r="M45" s="13"/>
      <c r="N45" s="13"/>
    </row>
    <row r="46" spans="1:14" ht="81" customHeight="1" x14ac:dyDescent="0.25">
      <c r="A46" s="20">
        <v>22</v>
      </c>
      <c r="B46" s="22" t="s">
        <v>29</v>
      </c>
      <c r="C46" s="21">
        <f>SUM(D46+E46+F46+G46+H46+I46+J46+K46)</f>
        <v>2300</v>
      </c>
      <c r="D46" s="21">
        <f t="shared" ref="D46" si="15">D47</f>
        <v>400</v>
      </c>
      <c r="E46" s="21">
        <v>150</v>
      </c>
      <c r="F46" s="21">
        <f t="shared" ref="F46" si="16">F47</f>
        <v>150</v>
      </c>
      <c r="G46" s="21">
        <f t="shared" ref="G46" si="17">G47</f>
        <v>200</v>
      </c>
      <c r="H46" s="21">
        <f t="shared" ref="H46" si="18">H47</f>
        <v>200</v>
      </c>
      <c r="I46" s="30">
        <v>400</v>
      </c>
      <c r="J46" s="30">
        <v>400</v>
      </c>
      <c r="K46" s="21">
        <f t="shared" ref="K46" si="19">K47</f>
        <v>400</v>
      </c>
      <c r="L46" s="20" t="s">
        <v>38</v>
      </c>
      <c r="M46" s="13"/>
      <c r="N46" s="13"/>
    </row>
    <row r="47" spans="1:14" ht="25.5" customHeight="1" x14ac:dyDescent="0.25">
      <c r="A47" s="6">
        <v>23</v>
      </c>
      <c r="B47" s="7" t="s">
        <v>8</v>
      </c>
      <c r="C47" s="23">
        <f>SUM(D47+E47+F47+G47+H47+I47+J47+K47)</f>
        <v>2300</v>
      </c>
      <c r="D47" s="8">
        <v>400</v>
      </c>
      <c r="E47" s="8">
        <v>150</v>
      </c>
      <c r="F47" s="8">
        <v>150</v>
      </c>
      <c r="G47" s="8">
        <v>200</v>
      </c>
      <c r="H47" s="8">
        <v>200</v>
      </c>
      <c r="I47" s="30">
        <v>400</v>
      </c>
      <c r="J47" s="30">
        <v>400</v>
      </c>
      <c r="K47" s="8">
        <v>400</v>
      </c>
      <c r="L47" s="5"/>
      <c r="M47" s="13"/>
      <c r="N47" s="13"/>
    </row>
    <row r="48" spans="1:14" ht="78.75" customHeight="1" x14ac:dyDescent="0.25">
      <c r="A48" s="20">
        <v>24</v>
      </c>
      <c r="B48" s="11" t="s">
        <v>20</v>
      </c>
      <c r="C48" s="21">
        <f>SUM(D48+E48+F48+G48+H48+I48+J48+K48)</f>
        <v>135</v>
      </c>
      <c r="D48" s="21">
        <f t="shared" ref="D48:K48" si="20">D49</f>
        <v>5</v>
      </c>
      <c r="E48" s="21">
        <f t="shared" si="20"/>
        <v>0</v>
      </c>
      <c r="F48" s="21">
        <f t="shared" si="20"/>
        <v>0</v>
      </c>
      <c r="G48" s="21">
        <f t="shared" si="20"/>
        <v>10</v>
      </c>
      <c r="H48" s="21">
        <f t="shared" si="20"/>
        <v>30</v>
      </c>
      <c r="I48" s="30">
        <v>30</v>
      </c>
      <c r="J48" s="30">
        <v>30</v>
      </c>
      <c r="K48" s="21">
        <f t="shared" si="20"/>
        <v>30</v>
      </c>
      <c r="L48" s="20">
        <v>10</v>
      </c>
      <c r="M48" s="13"/>
      <c r="N48" s="13"/>
    </row>
    <row r="49" spans="1:14" ht="15.75" x14ac:dyDescent="0.25">
      <c r="A49" s="6">
        <v>25</v>
      </c>
      <c r="B49" s="7" t="s">
        <v>8</v>
      </c>
      <c r="C49" s="8">
        <f>SUM(D49:K49)</f>
        <v>135</v>
      </c>
      <c r="D49" s="8">
        <v>5</v>
      </c>
      <c r="E49" s="8">
        <v>0</v>
      </c>
      <c r="F49" s="8">
        <v>0</v>
      </c>
      <c r="G49" s="8">
        <v>10</v>
      </c>
      <c r="H49" s="8">
        <v>30</v>
      </c>
      <c r="I49" s="30">
        <v>30</v>
      </c>
      <c r="J49" s="30">
        <v>30</v>
      </c>
      <c r="K49" s="8">
        <v>30</v>
      </c>
      <c r="L49" s="5"/>
      <c r="M49" s="13"/>
      <c r="N49" s="13"/>
    </row>
    <row r="50" spans="1:14" ht="31.5" customHeight="1" x14ac:dyDescent="0.25">
      <c r="A50" s="6">
        <v>26</v>
      </c>
      <c r="B50" s="32" t="s">
        <v>21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3"/>
      <c r="N50" s="13"/>
    </row>
    <row r="51" spans="1:14" ht="48" customHeight="1" x14ac:dyDescent="0.25">
      <c r="A51" s="6">
        <v>27</v>
      </c>
      <c r="B51" s="7" t="s">
        <v>18</v>
      </c>
      <c r="C51" s="8">
        <f>SUM(D51+E51+F51+G51+H51+I51+J51+K51)</f>
        <v>3571</v>
      </c>
      <c r="D51" s="8">
        <f t="shared" ref="D51:K51" si="21">SUM(D56,D59)</f>
        <v>463</v>
      </c>
      <c r="E51" s="8">
        <f t="shared" si="21"/>
        <v>383</v>
      </c>
      <c r="F51" s="8">
        <f t="shared" si="21"/>
        <v>400</v>
      </c>
      <c r="G51" s="8">
        <f t="shared" si="21"/>
        <v>415</v>
      </c>
      <c r="H51" s="8">
        <f t="shared" si="21"/>
        <v>470</v>
      </c>
      <c r="I51" s="30">
        <v>480</v>
      </c>
      <c r="J51" s="30">
        <v>480</v>
      </c>
      <c r="K51" s="8">
        <f t="shared" si="21"/>
        <v>480</v>
      </c>
      <c r="L51" s="5" t="s">
        <v>6</v>
      </c>
      <c r="M51" s="13"/>
      <c r="N51" s="13"/>
    </row>
    <row r="52" spans="1:14" ht="27" customHeight="1" x14ac:dyDescent="0.25">
      <c r="A52" s="6">
        <v>28</v>
      </c>
      <c r="B52" s="7" t="s">
        <v>8</v>
      </c>
      <c r="C52" s="8">
        <f>SUM(C56,C59)</f>
        <v>3571</v>
      </c>
      <c r="D52" s="8">
        <f t="shared" ref="D52:K52" si="22">SUM(D56,D59)</f>
        <v>463</v>
      </c>
      <c r="E52" s="8">
        <f t="shared" si="22"/>
        <v>383</v>
      </c>
      <c r="F52" s="8">
        <f t="shared" si="22"/>
        <v>400</v>
      </c>
      <c r="G52" s="8">
        <f t="shared" si="22"/>
        <v>415</v>
      </c>
      <c r="H52" s="8">
        <f t="shared" si="22"/>
        <v>470</v>
      </c>
      <c r="I52" s="30">
        <v>480</v>
      </c>
      <c r="J52" s="30">
        <v>480</v>
      </c>
      <c r="K52" s="8">
        <f t="shared" si="22"/>
        <v>480</v>
      </c>
      <c r="L52" s="5"/>
      <c r="M52" s="13"/>
      <c r="N52" s="13"/>
    </row>
    <row r="53" spans="1:14" ht="15.75" x14ac:dyDescent="0.25">
      <c r="A53" s="6">
        <v>29</v>
      </c>
      <c r="B53" s="32" t="s">
        <v>14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3"/>
      <c r="N53" s="13"/>
    </row>
    <row r="54" spans="1:14" ht="15" customHeight="1" x14ac:dyDescent="0.25">
      <c r="A54" s="36">
        <v>30</v>
      </c>
      <c r="B54" s="34" t="s">
        <v>19</v>
      </c>
      <c r="C54" s="35">
        <f>C56</f>
        <v>0</v>
      </c>
      <c r="D54" s="35">
        <f t="shared" ref="D54:K54" si="23">D56</f>
        <v>0</v>
      </c>
      <c r="E54" s="35">
        <f t="shared" si="23"/>
        <v>0</v>
      </c>
      <c r="F54" s="35">
        <f t="shared" si="23"/>
        <v>0</v>
      </c>
      <c r="G54" s="35">
        <f t="shared" si="23"/>
        <v>0</v>
      </c>
      <c r="H54" s="35">
        <f t="shared" si="23"/>
        <v>0</v>
      </c>
      <c r="I54" s="35">
        <f t="shared" ref="I54:J54" si="24">I56</f>
        <v>0</v>
      </c>
      <c r="J54" s="35">
        <f t="shared" si="24"/>
        <v>0</v>
      </c>
      <c r="K54" s="35">
        <f t="shared" si="23"/>
        <v>0</v>
      </c>
      <c r="L54" s="32" t="s">
        <v>6</v>
      </c>
      <c r="M54" s="13"/>
      <c r="N54" s="13"/>
    </row>
    <row r="55" spans="1:14" ht="34.5" customHeight="1" x14ac:dyDescent="0.25">
      <c r="A55" s="36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2"/>
      <c r="M55" s="13"/>
      <c r="N55" s="13"/>
    </row>
    <row r="56" spans="1:14" ht="15.75" x14ac:dyDescent="0.25">
      <c r="A56" s="6">
        <v>31</v>
      </c>
      <c r="B56" s="7" t="s">
        <v>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31">
        <v>0</v>
      </c>
      <c r="J56" s="31">
        <v>0</v>
      </c>
      <c r="K56" s="12">
        <v>0</v>
      </c>
      <c r="L56" s="5"/>
      <c r="M56" s="13"/>
      <c r="N56" s="13"/>
    </row>
    <row r="57" spans="1:14" ht="18" customHeight="1" x14ac:dyDescent="0.25">
      <c r="A57" s="6">
        <v>32</v>
      </c>
      <c r="B57" s="32" t="s">
        <v>15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3"/>
      <c r="N57" s="13"/>
    </row>
    <row r="58" spans="1:14" ht="51" customHeight="1" x14ac:dyDescent="0.25">
      <c r="A58" s="6">
        <v>33</v>
      </c>
      <c r="B58" s="11" t="s">
        <v>16</v>
      </c>
      <c r="C58" s="8">
        <f>C59</f>
        <v>3571</v>
      </c>
      <c r="D58" s="8">
        <f t="shared" ref="D58:K58" si="25">D59</f>
        <v>463</v>
      </c>
      <c r="E58" s="8">
        <f t="shared" si="25"/>
        <v>383</v>
      </c>
      <c r="F58" s="8">
        <f t="shared" si="25"/>
        <v>400</v>
      </c>
      <c r="G58" s="8">
        <f t="shared" si="25"/>
        <v>415</v>
      </c>
      <c r="H58" s="8">
        <f t="shared" si="25"/>
        <v>470</v>
      </c>
      <c r="I58" s="30">
        <v>480</v>
      </c>
      <c r="J58" s="30">
        <v>480</v>
      </c>
      <c r="K58" s="8">
        <f t="shared" si="25"/>
        <v>480</v>
      </c>
      <c r="L58" s="5"/>
      <c r="M58" s="13"/>
      <c r="N58" s="13"/>
    </row>
    <row r="59" spans="1:14" ht="25.5" customHeight="1" x14ac:dyDescent="0.25">
      <c r="A59" s="6">
        <v>34</v>
      </c>
      <c r="B59" s="7" t="s">
        <v>8</v>
      </c>
      <c r="C59" s="8">
        <f>SUM(D59:K59)</f>
        <v>3571</v>
      </c>
      <c r="D59" s="8">
        <f>SUM(D64+D66+D68+D70)</f>
        <v>463</v>
      </c>
      <c r="E59" s="8">
        <f t="shared" ref="E59:K59" si="26">SUM(E64+E66+E68+E70)</f>
        <v>383</v>
      </c>
      <c r="F59" s="8">
        <f t="shared" si="26"/>
        <v>400</v>
      </c>
      <c r="G59" s="8">
        <f t="shared" si="26"/>
        <v>415</v>
      </c>
      <c r="H59" s="8">
        <f t="shared" si="26"/>
        <v>470</v>
      </c>
      <c r="I59" s="30">
        <v>480</v>
      </c>
      <c r="J59" s="30">
        <v>480</v>
      </c>
      <c r="K59" s="8">
        <f t="shared" si="26"/>
        <v>480</v>
      </c>
      <c r="L59" s="5"/>
      <c r="M59" s="13"/>
      <c r="N59" s="13"/>
    </row>
    <row r="60" spans="1:14" ht="111.75" customHeight="1" x14ac:dyDescent="0.25">
      <c r="A60" s="32">
        <v>35</v>
      </c>
      <c r="B60" s="34" t="s">
        <v>25</v>
      </c>
      <c r="C60" s="33">
        <f>SUM(D60+E60+F60+G60+H60+I60+J60+K60)</f>
        <v>1715</v>
      </c>
      <c r="D60" s="33">
        <v>265</v>
      </c>
      <c r="E60" s="33">
        <f t="shared" ref="E60:K60" si="27">E64</f>
        <v>190</v>
      </c>
      <c r="F60" s="33">
        <f t="shared" si="27"/>
        <v>215</v>
      </c>
      <c r="G60" s="33">
        <f t="shared" si="27"/>
        <v>245</v>
      </c>
      <c r="H60" s="33">
        <f t="shared" si="27"/>
        <v>200</v>
      </c>
      <c r="I60" s="42">
        <v>200</v>
      </c>
      <c r="J60" s="42">
        <v>200</v>
      </c>
      <c r="K60" s="33">
        <f t="shared" si="27"/>
        <v>200</v>
      </c>
      <c r="L60" s="32" t="s">
        <v>36</v>
      </c>
      <c r="M60" s="13"/>
      <c r="N60" s="13"/>
    </row>
    <row r="61" spans="1:14" ht="15" hidden="1" customHeight="1" x14ac:dyDescent="0.25">
      <c r="A61" s="32"/>
      <c r="B61" s="34"/>
      <c r="C61" s="33"/>
      <c r="D61" s="33"/>
      <c r="E61" s="33"/>
      <c r="F61" s="33"/>
      <c r="G61" s="33"/>
      <c r="H61" s="33"/>
      <c r="I61" s="43"/>
      <c r="J61" s="43"/>
      <c r="K61" s="33"/>
      <c r="L61" s="32"/>
      <c r="M61" s="13"/>
      <c r="N61" s="13"/>
    </row>
    <row r="62" spans="1:14" ht="15" hidden="1" customHeight="1" x14ac:dyDescent="0.25">
      <c r="A62" s="32"/>
      <c r="B62" s="34"/>
      <c r="C62" s="33"/>
      <c r="D62" s="33"/>
      <c r="E62" s="33"/>
      <c r="F62" s="33"/>
      <c r="G62" s="33"/>
      <c r="H62" s="33"/>
      <c r="I62" s="43"/>
      <c r="J62" s="43"/>
      <c r="K62" s="33"/>
      <c r="L62" s="32"/>
      <c r="M62" s="13"/>
      <c r="N62" s="13"/>
    </row>
    <row r="63" spans="1:14" ht="3" customHeight="1" x14ac:dyDescent="0.25">
      <c r="A63" s="32"/>
      <c r="B63" s="34"/>
      <c r="C63" s="33"/>
      <c r="D63" s="33"/>
      <c r="E63" s="33"/>
      <c r="F63" s="33"/>
      <c r="G63" s="33"/>
      <c r="H63" s="33"/>
      <c r="I63" s="44"/>
      <c r="J63" s="44"/>
      <c r="K63" s="33"/>
      <c r="L63" s="32"/>
      <c r="M63" s="13"/>
      <c r="N63" s="13"/>
    </row>
    <row r="64" spans="1:14" ht="21" customHeight="1" x14ac:dyDescent="0.25">
      <c r="A64" s="6">
        <v>36</v>
      </c>
      <c r="B64" s="7" t="s">
        <v>8</v>
      </c>
      <c r="C64" s="8">
        <f>SUM(D64:K64)</f>
        <v>1715</v>
      </c>
      <c r="D64" s="8">
        <v>265</v>
      </c>
      <c r="E64" s="9">
        <v>190</v>
      </c>
      <c r="F64" s="9">
        <v>215</v>
      </c>
      <c r="G64" s="9">
        <v>245</v>
      </c>
      <c r="H64" s="9">
        <v>200</v>
      </c>
      <c r="I64" s="30">
        <v>200</v>
      </c>
      <c r="J64" s="30">
        <v>200</v>
      </c>
      <c r="K64" s="9">
        <v>200</v>
      </c>
      <c r="L64" s="5"/>
      <c r="M64" s="13"/>
      <c r="N64" s="13"/>
    </row>
    <row r="65" spans="1:14" ht="93.75" customHeight="1" x14ac:dyDescent="0.25">
      <c r="A65" s="20">
        <v>37</v>
      </c>
      <c r="B65" s="11" t="s">
        <v>22</v>
      </c>
      <c r="C65" s="21">
        <f>SUM(D65+E65+F65+G65+H65+I65+J65+K65)</f>
        <v>1100</v>
      </c>
      <c r="D65" s="21">
        <f t="shared" ref="D65:K65" si="28">D66</f>
        <v>140</v>
      </c>
      <c r="E65" s="21">
        <f t="shared" si="28"/>
        <v>100</v>
      </c>
      <c r="F65" s="21">
        <f t="shared" si="28"/>
        <v>130</v>
      </c>
      <c r="G65" s="21">
        <f t="shared" si="28"/>
        <v>130</v>
      </c>
      <c r="H65" s="21">
        <f t="shared" si="28"/>
        <v>150</v>
      </c>
      <c r="I65" s="30">
        <f t="shared" si="28"/>
        <v>150</v>
      </c>
      <c r="J65" s="30">
        <f t="shared" si="28"/>
        <v>150</v>
      </c>
      <c r="K65" s="21">
        <f t="shared" si="28"/>
        <v>150</v>
      </c>
      <c r="L65" s="20" t="s">
        <v>35</v>
      </c>
      <c r="M65" s="13"/>
      <c r="N65" s="13"/>
    </row>
    <row r="66" spans="1:14" ht="21" customHeight="1" x14ac:dyDescent="0.25">
      <c r="A66" s="6">
        <v>38</v>
      </c>
      <c r="B66" s="7" t="s">
        <v>8</v>
      </c>
      <c r="C66" s="8">
        <f>SUM(D66:K66)</f>
        <v>1100</v>
      </c>
      <c r="D66" s="8">
        <v>140</v>
      </c>
      <c r="E66" s="8">
        <v>100</v>
      </c>
      <c r="F66" s="8">
        <v>130</v>
      </c>
      <c r="G66" s="8">
        <v>130</v>
      </c>
      <c r="H66" s="8">
        <v>150</v>
      </c>
      <c r="I66" s="30">
        <v>150</v>
      </c>
      <c r="J66" s="30">
        <v>150</v>
      </c>
      <c r="K66" s="8">
        <v>150</v>
      </c>
      <c r="L66" s="5"/>
      <c r="M66" s="13"/>
      <c r="N66" s="13"/>
    </row>
    <row r="67" spans="1:14" ht="99.75" customHeight="1" x14ac:dyDescent="0.25">
      <c r="A67" s="20">
        <v>39</v>
      </c>
      <c r="B67" s="22" t="s">
        <v>23</v>
      </c>
      <c r="C67" s="21">
        <f>SUM(D67+E67+F67+G67+H67+I67+J67+K67)</f>
        <v>251</v>
      </c>
      <c r="D67" s="21">
        <f t="shared" ref="D67:K67" si="29">D68</f>
        <v>3</v>
      </c>
      <c r="E67" s="21">
        <f t="shared" si="29"/>
        <v>38</v>
      </c>
      <c r="F67" s="21">
        <f t="shared" si="29"/>
        <v>0</v>
      </c>
      <c r="G67" s="21">
        <f t="shared" si="29"/>
        <v>10</v>
      </c>
      <c r="H67" s="21">
        <f t="shared" si="29"/>
        <v>50</v>
      </c>
      <c r="I67" s="30">
        <v>50</v>
      </c>
      <c r="J67" s="30">
        <v>50</v>
      </c>
      <c r="K67" s="21">
        <f t="shared" si="29"/>
        <v>50</v>
      </c>
      <c r="L67" s="20" t="s">
        <v>34</v>
      </c>
      <c r="M67" s="13"/>
      <c r="N67" s="13"/>
    </row>
    <row r="68" spans="1:14" ht="21" customHeight="1" x14ac:dyDescent="0.25">
      <c r="A68" s="6">
        <v>40</v>
      </c>
      <c r="B68" s="7" t="s">
        <v>8</v>
      </c>
      <c r="C68" s="8">
        <f>SUM(D68:K68)</f>
        <v>251</v>
      </c>
      <c r="D68" s="8">
        <v>3</v>
      </c>
      <c r="E68" s="8">
        <v>38</v>
      </c>
      <c r="F68" s="8">
        <v>0</v>
      </c>
      <c r="G68" s="8">
        <v>10</v>
      </c>
      <c r="H68" s="8">
        <v>50</v>
      </c>
      <c r="I68" s="30">
        <v>50</v>
      </c>
      <c r="J68" s="30">
        <v>50</v>
      </c>
      <c r="K68" s="8">
        <v>50</v>
      </c>
      <c r="L68" s="5"/>
      <c r="M68" s="13"/>
      <c r="N68" s="13"/>
    </row>
    <row r="69" spans="1:14" ht="94.5" customHeight="1" x14ac:dyDescent="0.25">
      <c r="A69" s="20">
        <v>41</v>
      </c>
      <c r="B69" s="11" t="s">
        <v>24</v>
      </c>
      <c r="C69" s="21">
        <f>SUM(D69+E69+F69+G69+H69+I69+J69+K69)</f>
        <v>505</v>
      </c>
      <c r="D69" s="21">
        <f t="shared" ref="D69" si="30">D70</f>
        <v>55</v>
      </c>
      <c r="E69" s="21">
        <f t="shared" ref="E69" si="31">E70</f>
        <v>55</v>
      </c>
      <c r="F69" s="21">
        <f t="shared" ref="F69" si="32">F70</f>
        <v>55</v>
      </c>
      <c r="G69" s="21">
        <f t="shared" ref="G69" si="33">G70</f>
        <v>30</v>
      </c>
      <c r="H69" s="21">
        <f t="shared" ref="H69" si="34">H70</f>
        <v>70</v>
      </c>
      <c r="I69" s="30">
        <v>80</v>
      </c>
      <c r="J69" s="30">
        <v>80</v>
      </c>
      <c r="K69" s="21">
        <f t="shared" ref="K69" si="35">K70</f>
        <v>80</v>
      </c>
      <c r="L69" s="20">
        <v>17</v>
      </c>
      <c r="M69" s="13"/>
      <c r="N69" s="13"/>
    </row>
    <row r="70" spans="1:14" ht="28.5" customHeight="1" x14ac:dyDescent="0.25">
      <c r="A70" s="6">
        <v>42</v>
      </c>
      <c r="B70" s="7" t="s">
        <v>8</v>
      </c>
      <c r="C70" s="8">
        <f>SUM(D70:K70)</f>
        <v>505</v>
      </c>
      <c r="D70" s="8">
        <v>55</v>
      </c>
      <c r="E70" s="8">
        <v>55</v>
      </c>
      <c r="F70" s="8">
        <v>55</v>
      </c>
      <c r="G70" s="8">
        <v>30</v>
      </c>
      <c r="H70" s="8">
        <v>70</v>
      </c>
      <c r="I70" s="30">
        <v>80</v>
      </c>
      <c r="J70" s="30">
        <v>80</v>
      </c>
      <c r="K70" s="8">
        <v>80</v>
      </c>
      <c r="L70" s="5"/>
      <c r="M70" s="13"/>
      <c r="N70" s="13"/>
    </row>
    <row r="71" spans="1:14" ht="15.75" x14ac:dyDescent="0.25">
      <c r="A71" s="13"/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3"/>
      <c r="N71" s="13"/>
    </row>
    <row r="72" spans="1:14" ht="15.75" x14ac:dyDescent="0.25">
      <c r="A72" s="13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3"/>
      <c r="N72" s="13"/>
    </row>
    <row r="73" spans="1:14" ht="15.75" x14ac:dyDescent="0.25">
      <c r="A73" s="13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3"/>
      <c r="N73" s="13"/>
    </row>
    <row r="74" spans="1:14" ht="15.75" x14ac:dyDescent="0.25">
      <c r="A74" s="13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3"/>
      <c r="N74" s="13"/>
    </row>
    <row r="75" spans="1:14" x14ac:dyDescent="0.25">
      <c r="B75" s="4"/>
      <c r="C75" s="2"/>
      <c r="D75" s="2"/>
      <c r="E75" s="2"/>
      <c r="F75" s="2"/>
      <c r="H75" s="2"/>
      <c r="I75" s="2"/>
      <c r="J75" s="2"/>
      <c r="K75" s="2"/>
      <c r="L75" s="2"/>
    </row>
    <row r="76" spans="1:14" x14ac:dyDescent="0.25">
      <c r="B76" s="4"/>
      <c r="C76" s="2"/>
      <c r="D76" s="2"/>
      <c r="E76" s="2"/>
      <c r="F76" s="2"/>
      <c r="H76" s="2"/>
      <c r="I76" s="2"/>
      <c r="J76" s="2"/>
      <c r="K76" s="2"/>
      <c r="L76" s="2"/>
    </row>
    <row r="77" spans="1:14" x14ac:dyDescent="0.25">
      <c r="B77" s="4"/>
      <c r="C77" s="2"/>
      <c r="D77" s="2"/>
      <c r="E77" s="2"/>
      <c r="F77" s="2"/>
      <c r="H77" s="2"/>
      <c r="I77" s="2"/>
      <c r="J77" s="2"/>
      <c r="K77" s="2"/>
      <c r="L77" s="2"/>
    </row>
    <row r="78" spans="1:14" x14ac:dyDescent="0.25">
      <c r="B78" s="4"/>
      <c r="C78" s="2"/>
      <c r="D78" s="2"/>
      <c r="E78" s="2"/>
      <c r="F78" s="2"/>
      <c r="H78" s="2"/>
      <c r="I78" s="2"/>
      <c r="J78" s="2"/>
      <c r="K78" s="2"/>
      <c r="L78" s="2"/>
    </row>
    <row r="79" spans="1:14" x14ac:dyDescent="0.25">
      <c r="B79" s="4"/>
      <c r="C79" s="2"/>
      <c r="D79" s="2"/>
      <c r="E79" s="2"/>
      <c r="F79" s="2"/>
      <c r="H79" s="2"/>
      <c r="I79" s="2"/>
      <c r="J79" s="2"/>
      <c r="K79" s="2"/>
      <c r="L79" s="2"/>
    </row>
    <row r="80" spans="1:14" x14ac:dyDescent="0.25">
      <c r="B80" s="4"/>
      <c r="C80" s="2"/>
      <c r="D80" s="2"/>
      <c r="E80" s="2"/>
      <c r="F80" s="2"/>
      <c r="H80" s="2"/>
      <c r="I80" s="2"/>
      <c r="J80" s="2"/>
      <c r="K80" s="2"/>
      <c r="L80" s="2"/>
    </row>
    <row r="81" spans="2:12" x14ac:dyDescent="0.25">
      <c r="B81" s="4"/>
      <c r="C81" s="2"/>
      <c r="D81" s="2"/>
      <c r="E81" s="2"/>
      <c r="F81" s="2"/>
      <c r="H81" s="2"/>
      <c r="I81" s="2"/>
      <c r="J81" s="2"/>
      <c r="K81" s="2"/>
      <c r="L81" s="2"/>
    </row>
    <row r="82" spans="2:12" x14ac:dyDescent="0.25">
      <c r="B82" s="4"/>
      <c r="C82" s="2"/>
      <c r="D82" s="2"/>
      <c r="E82" s="2"/>
      <c r="F82" s="2"/>
      <c r="H82" s="2"/>
      <c r="I82" s="2"/>
      <c r="J82" s="2"/>
      <c r="K82" s="2"/>
      <c r="L82" s="2"/>
    </row>
    <row r="83" spans="2:12" x14ac:dyDescent="0.25">
      <c r="B83" s="4"/>
      <c r="C83" s="2"/>
      <c r="D83" s="2"/>
      <c r="E83" s="2"/>
      <c r="F83" s="2"/>
      <c r="H83" s="2"/>
      <c r="I83" s="2"/>
      <c r="J83" s="2"/>
      <c r="K83" s="2"/>
      <c r="L83" s="2"/>
    </row>
    <row r="84" spans="2:12" x14ac:dyDescent="0.25">
      <c r="B84" s="4"/>
      <c r="C84" s="2"/>
      <c r="D84" s="2"/>
      <c r="E84" s="2"/>
      <c r="F84" s="2"/>
      <c r="H84" s="2"/>
      <c r="I84" s="2"/>
      <c r="J84" s="2"/>
      <c r="K84" s="2"/>
      <c r="L84" s="2"/>
    </row>
    <row r="85" spans="2:12" x14ac:dyDescent="0.25">
      <c r="B85" s="4"/>
      <c r="C85" s="2"/>
      <c r="D85" s="2"/>
      <c r="E85" s="2"/>
      <c r="F85" s="2"/>
      <c r="H85" s="2"/>
      <c r="I85" s="2"/>
      <c r="J85" s="2"/>
      <c r="K85" s="2"/>
      <c r="L85" s="2"/>
    </row>
    <row r="86" spans="2:12" x14ac:dyDescent="0.25">
      <c r="B86" s="4"/>
      <c r="C86" s="2"/>
      <c r="D86" s="2"/>
      <c r="E86" s="2"/>
      <c r="F86" s="2"/>
      <c r="H86" s="2"/>
      <c r="I86" s="2"/>
      <c r="J86" s="2"/>
      <c r="K86" s="2"/>
      <c r="L86" s="2"/>
    </row>
    <row r="87" spans="2:12" x14ac:dyDescent="0.25">
      <c r="B87" s="4"/>
      <c r="C87" s="2"/>
      <c r="D87" s="2"/>
      <c r="E87" s="2"/>
      <c r="F87" s="2"/>
      <c r="H87" s="2"/>
      <c r="I87" s="2"/>
      <c r="J87" s="2"/>
      <c r="K87" s="2"/>
      <c r="L87" s="2"/>
    </row>
    <row r="88" spans="2:12" x14ac:dyDescent="0.25">
      <c r="B88" s="4"/>
      <c r="C88" s="2"/>
      <c r="D88" s="2"/>
      <c r="E88" s="2"/>
      <c r="F88" s="2"/>
      <c r="H88" s="2"/>
      <c r="I88" s="2"/>
      <c r="J88" s="2"/>
      <c r="K88" s="2"/>
      <c r="L88" s="2"/>
    </row>
    <row r="89" spans="2:12" x14ac:dyDescent="0.25">
      <c r="B89" s="4"/>
      <c r="C89" s="2"/>
      <c r="D89" s="2"/>
      <c r="E89" s="2"/>
      <c r="F89" s="2"/>
      <c r="H89" s="2"/>
      <c r="I89" s="2"/>
      <c r="J89" s="2"/>
      <c r="K89" s="2"/>
      <c r="L89" s="2"/>
    </row>
    <row r="90" spans="2:12" x14ac:dyDescent="0.25">
      <c r="B90" s="4"/>
      <c r="C90" s="2"/>
      <c r="D90" s="2"/>
      <c r="E90" s="2"/>
      <c r="F90" s="2"/>
      <c r="H90" s="2"/>
      <c r="I90" s="2"/>
      <c r="J90" s="2"/>
      <c r="K90" s="2"/>
      <c r="L90" s="2"/>
    </row>
    <row r="91" spans="2:12" x14ac:dyDescent="0.25">
      <c r="B91" s="4"/>
      <c r="C91" s="2"/>
      <c r="D91" s="2"/>
      <c r="E91" s="2"/>
      <c r="F91" s="2"/>
      <c r="H91" s="2"/>
      <c r="I91" s="2"/>
      <c r="J91" s="2"/>
      <c r="K91" s="2"/>
      <c r="L91" s="2"/>
    </row>
    <row r="92" spans="2:12" x14ac:dyDescent="0.25">
      <c r="B92" s="4"/>
      <c r="C92" s="2"/>
      <c r="D92" s="2"/>
      <c r="E92" s="2"/>
      <c r="F92" s="2"/>
      <c r="H92" s="2"/>
      <c r="I92" s="2"/>
      <c r="J92" s="2"/>
      <c r="K92" s="2"/>
      <c r="L92" s="2"/>
    </row>
    <row r="93" spans="2:12" x14ac:dyDescent="0.25">
      <c r="B93" s="4"/>
      <c r="C93" s="2"/>
      <c r="D93" s="2"/>
      <c r="E93" s="2"/>
      <c r="F93" s="2"/>
      <c r="H93" s="2"/>
      <c r="I93" s="2"/>
      <c r="J93" s="2"/>
      <c r="K93" s="2"/>
      <c r="L93" s="2"/>
    </row>
    <row r="94" spans="2:12" x14ac:dyDescent="0.25">
      <c r="B94" s="4"/>
      <c r="C94" s="2"/>
      <c r="D94" s="2"/>
      <c r="E94" s="2"/>
      <c r="F94" s="2"/>
      <c r="H94" s="2"/>
      <c r="I94" s="2"/>
      <c r="J94" s="2"/>
      <c r="K94" s="2"/>
      <c r="L94" s="2"/>
    </row>
    <row r="95" spans="2:12" x14ac:dyDescent="0.25">
      <c r="B95" s="4"/>
      <c r="C95" s="2"/>
      <c r="D95" s="2"/>
      <c r="E95" s="2"/>
      <c r="F95" s="2"/>
      <c r="H95" s="2"/>
      <c r="I95" s="2"/>
      <c r="J95" s="2"/>
      <c r="K95" s="2"/>
      <c r="L95" s="2"/>
    </row>
    <row r="96" spans="2:12" x14ac:dyDescent="0.25">
      <c r="B96" s="4"/>
      <c r="C96" s="2"/>
      <c r="D96" s="2"/>
      <c r="E96" s="2"/>
      <c r="F96" s="2"/>
      <c r="H96" s="2"/>
      <c r="I96" s="2"/>
      <c r="J96" s="2"/>
      <c r="K96" s="2"/>
      <c r="L96" s="2"/>
    </row>
    <row r="97" spans="2:12" x14ac:dyDescent="0.25">
      <c r="B97" s="4"/>
      <c r="C97" s="2"/>
      <c r="D97" s="2"/>
      <c r="E97" s="2"/>
      <c r="F97" s="2"/>
      <c r="H97" s="2"/>
      <c r="I97" s="2"/>
      <c r="J97" s="2"/>
      <c r="K97" s="2"/>
      <c r="L97" s="2"/>
    </row>
    <row r="98" spans="2:12" x14ac:dyDescent="0.25">
      <c r="B98" s="4"/>
      <c r="C98" s="2"/>
      <c r="D98" s="2"/>
      <c r="E98" s="2"/>
      <c r="F98" s="2"/>
      <c r="H98" s="2"/>
      <c r="I98" s="2"/>
      <c r="J98" s="2"/>
      <c r="K98" s="2"/>
      <c r="L98" s="2"/>
    </row>
    <row r="99" spans="2:12" x14ac:dyDescent="0.25">
      <c r="B99" s="4"/>
      <c r="C99" s="2"/>
      <c r="D99" s="2"/>
      <c r="E99" s="2"/>
      <c r="F99" s="2"/>
      <c r="H99" s="2"/>
      <c r="I99" s="2"/>
      <c r="J99" s="2"/>
      <c r="K99" s="2"/>
      <c r="L99" s="2"/>
    </row>
    <row r="100" spans="2:12" x14ac:dyDescent="0.25">
      <c r="B100" s="4"/>
      <c r="C100" s="2"/>
      <c r="D100" s="2"/>
      <c r="E100" s="2"/>
      <c r="F100" s="2"/>
      <c r="H100" s="2"/>
      <c r="I100" s="2"/>
      <c r="J100" s="2"/>
      <c r="K100" s="2"/>
      <c r="L100" s="2"/>
    </row>
    <row r="101" spans="2:12" x14ac:dyDescent="0.25">
      <c r="B101" s="4"/>
      <c r="C101" s="2"/>
      <c r="D101" s="2"/>
      <c r="E101" s="2"/>
      <c r="F101" s="2"/>
      <c r="H101" s="2"/>
      <c r="I101" s="2"/>
      <c r="J101" s="2"/>
      <c r="K101" s="2"/>
      <c r="L101" s="2"/>
    </row>
    <row r="102" spans="2:12" x14ac:dyDescent="0.25">
      <c r="B102" s="4"/>
      <c r="C102" s="2"/>
      <c r="D102" s="2"/>
      <c r="E102" s="2"/>
      <c r="F102" s="2"/>
      <c r="H102" s="2"/>
      <c r="I102" s="2"/>
      <c r="J102" s="2"/>
      <c r="K102" s="2"/>
      <c r="L102" s="2"/>
    </row>
    <row r="103" spans="2:12" x14ac:dyDescent="0.25">
      <c r="B103" s="4"/>
      <c r="C103" s="2"/>
      <c r="D103" s="2"/>
      <c r="E103" s="2"/>
      <c r="F103" s="2"/>
      <c r="H103" s="2"/>
      <c r="I103" s="2"/>
      <c r="J103" s="2"/>
      <c r="K103" s="2"/>
      <c r="L103" s="2"/>
    </row>
    <row r="104" spans="2:12" x14ac:dyDescent="0.25">
      <c r="B104" s="4"/>
      <c r="C104" s="2"/>
      <c r="D104" s="2"/>
      <c r="E104" s="2"/>
      <c r="F104" s="2"/>
      <c r="H104" s="2"/>
      <c r="I104" s="2"/>
      <c r="J104" s="2"/>
      <c r="K104" s="2"/>
      <c r="L104" s="2"/>
    </row>
    <row r="105" spans="2:12" x14ac:dyDescent="0.25">
      <c r="H105" s="2"/>
      <c r="I105" s="2"/>
      <c r="J105" s="2"/>
      <c r="K105" s="2"/>
      <c r="L105" s="2"/>
    </row>
    <row r="106" spans="2:12" x14ac:dyDescent="0.25">
      <c r="H106" s="2"/>
      <c r="I106" s="2"/>
      <c r="J106" s="2"/>
      <c r="K106" s="2"/>
      <c r="L106" s="2"/>
    </row>
    <row r="107" spans="2:12" x14ac:dyDescent="0.25">
      <c r="H107" s="2"/>
      <c r="I107" s="2"/>
      <c r="J107" s="2"/>
      <c r="K107" s="2"/>
      <c r="L107" s="2"/>
    </row>
    <row r="108" spans="2:12" x14ac:dyDescent="0.25">
      <c r="H108" s="2"/>
      <c r="I108" s="2"/>
      <c r="J108" s="2"/>
      <c r="K108" s="2"/>
      <c r="L108" s="2"/>
    </row>
    <row r="109" spans="2:12" x14ac:dyDescent="0.25">
      <c r="H109" s="2"/>
      <c r="I109" s="2"/>
      <c r="J109" s="2"/>
      <c r="K109" s="2"/>
      <c r="L109" s="2"/>
    </row>
    <row r="110" spans="2:12" x14ac:dyDescent="0.25">
      <c r="H110" s="2"/>
      <c r="I110" s="2"/>
      <c r="J110" s="2"/>
      <c r="K110" s="2"/>
      <c r="L110" s="2"/>
    </row>
    <row r="111" spans="2:12" x14ac:dyDescent="0.25">
      <c r="H111" s="2"/>
      <c r="I111" s="2"/>
      <c r="J111" s="2"/>
      <c r="K111" s="2"/>
    </row>
    <row r="112" spans="2:12" x14ac:dyDescent="0.25">
      <c r="H112" s="2"/>
      <c r="I112" s="2"/>
      <c r="J112" s="2"/>
      <c r="K112" s="2"/>
    </row>
    <row r="113" spans="8:11" x14ac:dyDescent="0.25">
      <c r="H113" s="2"/>
      <c r="I113" s="2"/>
      <c r="J113" s="2"/>
      <c r="K113" s="2"/>
    </row>
    <row r="114" spans="8:11" x14ac:dyDescent="0.25">
      <c r="H114" s="2"/>
      <c r="I114" s="2"/>
      <c r="J114" s="2"/>
      <c r="K114" s="2"/>
    </row>
    <row r="115" spans="8:11" x14ac:dyDescent="0.25">
      <c r="H115" s="2"/>
      <c r="I115" s="2"/>
      <c r="J115" s="2"/>
      <c r="K115" s="2"/>
    </row>
    <row r="116" spans="8:11" x14ac:dyDescent="0.25">
      <c r="H116" s="2"/>
      <c r="I116" s="2"/>
      <c r="J116" s="2"/>
      <c r="K116" s="2"/>
    </row>
    <row r="117" spans="8:11" x14ac:dyDescent="0.25">
      <c r="H117" s="2"/>
      <c r="I117" s="2"/>
      <c r="J117" s="2"/>
      <c r="K117" s="2"/>
    </row>
  </sheetData>
  <mergeCells count="69">
    <mergeCell ref="I54:I55"/>
    <mergeCell ref="J54:J55"/>
    <mergeCell ref="I60:I63"/>
    <mergeCell ref="J60:J63"/>
    <mergeCell ref="I41:I42"/>
    <mergeCell ref="J41:J42"/>
    <mergeCell ref="A16:N18"/>
    <mergeCell ref="A19:A20"/>
    <mergeCell ref="B19:B20"/>
    <mergeCell ref="L19:L20"/>
    <mergeCell ref="C19:K19"/>
    <mergeCell ref="B28:L28"/>
    <mergeCell ref="B31:L31"/>
    <mergeCell ref="A32:A33"/>
    <mergeCell ref="C32:C33"/>
    <mergeCell ref="D32:D33"/>
    <mergeCell ref="E32:E33"/>
    <mergeCell ref="F32:F33"/>
    <mergeCell ref="G32:G33"/>
    <mergeCell ref="H32:H33"/>
    <mergeCell ref="K32:K33"/>
    <mergeCell ref="L32:L33"/>
    <mergeCell ref="I32:I33"/>
    <mergeCell ref="J32:J33"/>
    <mergeCell ref="B35:L35"/>
    <mergeCell ref="A38:A39"/>
    <mergeCell ref="B38:B39"/>
    <mergeCell ref="C38:C39"/>
    <mergeCell ref="D38:D39"/>
    <mergeCell ref="E38:E39"/>
    <mergeCell ref="F38:F39"/>
    <mergeCell ref="G38:G39"/>
    <mergeCell ref="H38:H39"/>
    <mergeCell ref="K38:K39"/>
    <mergeCell ref="H41:H42"/>
    <mergeCell ref="K41:K42"/>
    <mergeCell ref="L41:L42"/>
    <mergeCell ref="B50:L50"/>
    <mergeCell ref="A41:A42"/>
    <mergeCell ref="C41:C42"/>
    <mergeCell ref="D41:D42"/>
    <mergeCell ref="E41:E42"/>
    <mergeCell ref="F41:F42"/>
    <mergeCell ref="A54:A55"/>
    <mergeCell ref="C54:C55"/>
    <mergeCell ref="D54:D55"/>
    <mergeCell ref="E54:E55"/>
    <mergeCell ref="F54:F55"/>
    <mergeCell ref="A60:A63"/>
    <mergeCell ref="B60:B63"/>
    <mergeCell ref="C60:C63"/>
    <mergeCell ref="D60:D63"/>
    <mergeCell ref="E60:E63"/>
    <mergeCell ref="L60:L63"/>
    <mergeCell ref="L54:L55"/>
    <mergeCell ref="B57:L57"/>
    <mergeCell ref="F60:F63"/>
    <mergeCell ref="H6:N14"/>
    <mergeCell ref="B32:B33"/>
    <mergeCell ref="B41:B42"/>
    <mergeCell ref="B54:B55"/>
    <mergeCell ref="G60:G63"/>
    <mergeCell ref="H60:H63"/>
    <mergeCell ref="K60:K63"/>
    <mergeCell ref="B53:L53"/>
    <mergeCell ref="G54:G55"/>
    <mergeCell ref="H54:H55"/>
    <mergeCell ref="K54:K55"/>
    <mergeCell ref="G41:G42"/>
  </mergeCells>
  <pageMargins left="0.39370078740157483" right="0.39370078740157483" top="1.1811023622047245" bottom="0.39370078740157483" header="0.31496062992125984" footer="0.31496062992125984"/>
  <pageSetup paperSize="9" scale="75" firstPageNumber="4" fitToHeight="0" orientation="landscape" useFirstPageNumber="1" r:id="rId1"/>
  <headerFooter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Габрусь Виктория Николаевна</cp:lastModifiedBy>
  <cp:lastPrinted>2023-04-27T10:22:30Z</cp:lastPrinted>
  <dcterms:created xsi:type="dcterms:W3CDTF">2016-10-26T04:25:16Z</dcterms:created>
  <dcterms:modified xsi:type="dcterms:W3CDTF">2023-08-04T04:09:03Z</dcterms:modified>
</cp:coreProperties>
</file>