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<sst xmlns="http://schemas.openxmlformats.org/spreadsheetml/2006/main" count="135" uniqueCount="54">
  <si>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</si>
  <si>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</si>
  <si>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</si>
  <si>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</si>
  <si>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</si>
  <si>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</si>
  <si>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</si>
  <si>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</si>
  <si>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</si>
  <si>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</si>
  <si>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</si>
  <si>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</si>
  <si>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</si>
  <si>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</si>
  <si>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</si>
  <si>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</si>
  <si>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</si>
  <si>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</si>
  <si>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</si>
  <si>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</si>
  <si>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</si>
  <si>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</si>
  <si>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</si>
  <si>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</si>
  <si>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</si>
  <si>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</si>
  <si>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</si>
  <si>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</si>
  <si>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</si>
  <si>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</si>
  <si>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</si>
  <si>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12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</si>
  <si>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</si>
  <si>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</si>
  <si>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</si>
  <si>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</si>
  <si>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</si>
  <si>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</si>
  <si>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</si>
  <si>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</si>
  <si>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t xml:space="preserve">Приложение 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</si>
  <si>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на 2020 – 2025 годы"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</si>
  <si>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</si>
  <si>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</si>
  <si>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</si>
  <si>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</si>
  <si>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</si>
  <si>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</si>
  <si>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органицаций Североуральского городского округа </t>
    </r>
  </si>
  <si>
    <t>Строка  4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</si>
  <si>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</si>
  <si>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</si>
  <si>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</si>
  <si>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r>
      <t xml:space="preserve">к постановлению                                                                                            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1"/>
        <color indexed="8"/>
        <rFont val="PT Astra Serif"/>
        <family val="1"/>
      </rPr>
      <t>28.04.2020</t>
    </r>
    <r>
      <rPr>
        <sz val="11"/>
        <color indexed="8"/>
        <rFont val="PT Astra Serif"/>
        <family val="1"/>
      </rPr>
      <t xml:space="preserve"> № </t>
    </r>
    <r>
      <rPr>
        <u val="single"/>
        <sz val="11"/>
        <color indexed="8"/>
        <rFont val="PT Astra Serif"/>
        <family val="1"/>
      </rPr>
      <t>395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</si>
</sst>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u val="single"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indent="15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7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172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28"/>
  <sheetViews>
    <sheetView tabSelected="1" view="pageLayout" zoomScaleNormal="75" zoomScaleSheetLayoutView="106" workbookViewId="0" topLeftCell="A1">
      <selection activeCell="E1" sqref="E1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57421875" style="0" customWidth="1"/>
    <col min="6" max="6" width="16.140625" style="0" customWidth="1"/>
    <col min="7" max="7" width="13.8515625" style="0" customWidth="1"/>
    <col min="8" max="9" width="13.421875" style="0" customWidth="1"/>
    <col min="10" max="10" width="18.421875" style="0" customWidth="1"/>
  </cols>
  <sheetData>
    <row r="1" spans="1:112" ht="27" customHeight="1">
      <c r="A1" s="2"/>
      <c r="B1" s="2"/>
      <c r="C1" s="2"/>
      <c r="D1" s="2"/>
      <c r="E1" s="2"/>
      <c r="F1" s="2"/>
      <c r="G1" s="2" t="s">
        <v>40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1"/>
      <c r="G2" s="25" t="s">
        <v>53</v>
      </c>
      <c r="H2" s="25"/>
      <c r="I2" s="25"/>
      <c r="J2" s="2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28"/>
      <c r="C3" s="28"/>
      <c r="D3" s="28"/>
      <c r="E3" s="1"/>
      <c r="F3" s="1"/>
      <c r="G3" s="25" t="s">
        <v>35</v>
      </c>
      <c r="H3" s="25"/>
      <c r="I3" s="25"/>
      <c r="J3" s="25"/>
    </row>
    <row r="4" spans="1:10" ht="12" customHeight="1">
      <c r="A4" s="4" t="s">
        <v>1</v>
      </c>
      <c r="B4" s="28"/>
      <c r="C4" s="28"/>
      <c r="D4" s="28"/>
      <c r="E4" s="1"/>
      <c r="F4" s="1"/>
      <c r="G4" s="1"/>
      <c r="H4" s="1"/>
      <c r="I4" s="1"/>
      <c r="J4" s="1"/>
    </row>
    <row r="5" spans="1:10" ht="15">
      <c r="A5" s="29" t="s">
        <v>41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47.2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02" customHeight="1">
      <c r="A8" s="26" t="s">
        <v>2</v>
      </c>
      <c r="B8" s="26" t="s">
        <v>3</v>
      </c>
      <c r="C8" s="26" t="s">
        <v>4</v>
      </c>
      <c r="D8" s="26"/>
      <c r="E8" s="26"/>
      <c r="F8" s="26"/>
      <c r="G8" s="26"/>
      <c r="H8" s="26"/>
      <c r="I8" s="26"/>
      <c r="J8" s="26" t="s">
        <v>5</v>
      </c>
    </row>
    <row r="9" spans="1:10" ht="15">
      <c r="A9" s="26"/>
      <c r="B9" s="26"/>
      <c r="C9" s="5" t="s">
        <v>6</v>
      </c>
      <c r="D9" s="5">
        <v>2020</v>
      </c>
      <c r="E9" s="5">
        <v>2021</v>
      </c>
      <c r="F9" s="5">
        <v>2022</v>
      </c>
      <c r="G9" s="5">
        <v>2023</v>
      </c>
      <c r="H9" s="5">
        <v>2024</v>
      </c>
      <c r="I9" s="5">
        <v>2025</v>
      </c>
      <c r="J9" s="26"/>
    </row>
    <row r="10" spans="1:10" ht="51">
      <c r="A10" s="5">
        <v>1</v>
      </c>
      <c r="B10" s="6" t="s">
        <v>7</v>
      </c>
      <c r="C10" s="7">
        <f>SUM(C11:C13)</f>
        <v>948952.2000000001</v>
      </c>
      <c r="D10" s="7">
        <f aca="true" t="shared" si="0" ref="D10:I10">SUM(D11:D14)</f>
        <v>154849</v>
      </c>
      <c r="E10" s="7">
        <f t="shared" si="0"/>
        <v>158744.4</v>
      </c>
      <c r="F10" s="7">
        <f t="shared" si="0"/>
        <v>158749.7</v>
      </c>
      <c r="G10" s="7">
        <f t="shared" si="0"/>
        <v>158869.7</v>
      </c>
      <c r="H10" s="7">
        <f>SUM(H11:H14)</f>
        <v>158869.7</v>
      </c>
      <c r="I10" s="7">
        <f t="shared" si="0"/>
        <v>158869.7</v>
      </c>
      <c r="J10" s="8"/>
    </row>
    <row r="11" spans="1:10" ht="15">
      <c r="A11" s="5">
        <v>2</v>
      </c>
      <c r="B11" s="6" t="s">
        <v>8</v>
      </c>
      <c r="C11" s="7">
        <f>SUM(D11:I11)</f>
        <v>10408</v>
      </c>
      <c r="D11" s="7">
        <f>SUM(D53+D89+D97+D103+D124)</f>
        <v>1754</v>
      </c>
      <c r="E11" s="7">
        <f>SUM(E53+E89+E97+E103+E124)</f>
        <v>1654</v>
      </c>
      <c r="F11" s="7">
        <f>SUM(F42+F60)</f>
        <v>1660</v>
      </c>
      <c r="G11" s="7">
        <f>SUM(G42+G60)</f>
        <v>1780</v>
      </c>
      <c r="H11" s="7">
        <f>SUM(H42+H60)</f>
        <v>1780</v>
      </c>
      <c r="I11" s="7">
        <f>SUM(I42+I60)</f>
        <v>1780</v>
      </c>
      <c r="J11" s="5"/>
    </row>
    <row r="12" spans="1:10" ht="25.5">
      <c r="A12" s="5">
        <v>3</v>
      </c>
      <c r="B12" s="6" t="s">
        <v>9</v>
      </c>
      <c r="C12" s="7">
        <f>SUM(D12:I12)</f>
        <v>228367</v>
      </c>
      <c r="D12" s="7">
        <f>SUM(D43+D61)</f>
        <v>38132.3</v>
      </c>
      <c r="E12" s="7">
        <f aca="true" t="shared" si="1" ref="D12:I14">SUM(E43+E61)</f>
        <v>38047.5</v>
      </c>
      <c r="F12" s="7">
        <f t="shared" si="1"/>
        <v>38046.8</v>
      </c>
      <c r="G12" s="7">
        <f t="shared" si="1"/>
        <v>38046.8</v>
      </c>
      <c r="H12" s="7">
        <f t="shared" si="1"/>
        <v>38046.8</v>
      </c>
      <c r="I12" s="7">
        <f t="shared" si="1"/>
        <v>38046.8</v>
      </c>
      <c r="J12" s="5"/>
    </row>
    <row r="13" spans="1:10" ht="15">
      <c r="A13" s="5">
        <v>4</v>
      </c>
      <c r="B13" s="6" t="s">
        <v>10</v>
      </c>
      <c r="C13" s="7">
        <f>SUM(D13:I13)</f>
        <v>710177.2000000001</v>
      </c>
      <c r="D13" s="7">
        <f t="shared" si="1"/>
        <v>114962.7</v>
      </c>
      <c r="E13" s="7">
        <f t="shared" si="1"/>
        <v>119042.9</v>
      </c>
      <c r="F13" s="7">
        <f t="shared" si="1"/>
        <v>119042.9</v>
      </c>
      <c r="G13" s="7">
        <f t="shared" si="1"/>
        <v>119042.9</v>
      </c>
      <c r="H13" s="7">
        <f t="shared" si="1"/>
        <v>119042.9</v>
      </c>
      <c r="I13" s="7">
        <f t="shared" si="1"/>
        <v>119042.9</v>
      </c>
      <c r="J13" s="5"/>
    </row>
    <row r="14" spans="1:10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5"/>
    </row>
    <row r="15" spans="1:10" ht="15">
      <c r="A15" s="5">
        <v>6</v>
      </c>
      <c r="B15" s="31" t="s">
        <v>12</v>
      </c>
      <c r="C15" s="31"/>
      <c r="D15" s="31"/>
      <c r="E15" s="31"/>
      <c r="F15" s="31"/>
      <c r="G15" s="31"/>
      <c r="H15" s="31"/>
      <c r="I15" s="31"/>
      <c r="J15" s="31"/>
    </row>
    <row r="16" spans="1:10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I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>SUM(H17:H20)</f>
        <v>0</v>
      </c>
      <c r="I16" s="7">
        <f t="shared" si="2"/>
        <v>0</v>
      </c>
      <c r="J16" s="5"/>
    </row>
    <row r="17" spans="1:10" ht="15">
      <c r="A17" s="5">
        <v>8</v>
      </c>
      <c r="B17" s="6" t="s">
        <v>8</v>
      </c>
      <c r="C17" s="7">
        <f>SUM(C23+C29)</f>
        <v>0</v>
      </c>
      <c r="D17" s="7">
        <f aca="true" t="shared" si="3" ref="D17:I17">SUM(D23+D29)</f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>SUM(H23+H29)</f>
        <v>0</v>
      </c>
      <c r="I17" s="7">
        <f t="shared" si="3"/>
        <v>0</v>
      </c>
      <c r="J17" s="5"/>
    </row>
    <row r="18" spans="1:10" ht="25.5">
      <c r="A18" s="5">
        <v>9</v>
      </c>
      <c r="B18" s="6" t="s">
        <v>9</v>
      </c>
      <c r="C18" s="7">
        <f aca="true" t="shared" si="4" ref="C18:I20">SUM(C24+C30)</f>
        <v>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0</v>
      </c>
      <c r="H18" s="7">
        <f>SUM(H24+H30)</f>
        <v>0</v>
      </c>
      <c r="I18" s="7">
        <f t="shared" si="4"/>
        <v>0</v>
      </c>
      <c r="J18" s="5"/>
    </row>
    <row r="19" spans="1:10" ht="15">
      <c r="A19" s="5">
        <v>10</v>
      </c>
      <c r="B19" s="6" t="s">
        <v>10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>SUM(H25+H31)</f>
        <v>0</v>
      </c>
      <c r="I19" s="7">
        <f t="shared" si="4"/>
        <v>0</v>
      </c>
      <c r="J19" s="5"/>
    </row>
    <row r="20" spans="1:10" ht="27" customHeight="1">
      <c r="A20" s="5">
        <v>11</v>
      </c>
      <c r="B20" s="6" t="s">
        <v>11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>SUM(H26+H32)</f>
        <v>0</v>
      </c>
      <c r="I20" s="7">
        <f t="shared" si="4"/>
        <v>0</v>
      </c>
      <c r="J20" s="5"/>
    </row>
    <row r="21" spans="1:10" ht="15">
      <c r="A21" s="5">
        <v>12</v>
      </c>
      <c r="B21" s="31" t="s">
        <v>14</v>
      </c>
      <c r="C21" s="31"/>
      <c r="D21" s="31"/>
      <c r="E21" s="31"/>
      <c r="F21" s="31"/>
      <c r="G21" s="31"/>
      <c r="H21" s="31"/>
      <c r="I21" s="31"/>
      <c r="J21" s="31"/>
    </row>
    <row r="22" spans="1:10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5" ref="D22:I22">SUM(D23:D26)</f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>SUM(H23:H26)</f>
        <v>0</v>
      </c>
      <c r="I22" s="7">
        <f t="shared" si="5"/>
        <v>0</v>
      </c>
      <c r="J22" s="5"/>
    </row>
    <row r="23" spans="1:10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5"/>
    </row>
    <row r="24" spans="1:10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5"/>
    </row>
    <row r="25" spans="1:10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/>
    </row>
    <row r="26" spans="1:10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5"/>
    </row>
    <row r="27" spans="1:10" ht="15">
      <c r="A27" s="5">
        <v>18</v>
      </c>
      <c r="B27" s="31" t="s">
        <v>16</v>
      </c>
      <c r="C27" s="31"/>
      <c r="D27" s="31"/>
      <c r="E27" s="31"/>
      <c r="F27" s="31"/>
      <c r="G27" s="31"/>
      <c r="H27" s="31"/>
      <c r="I27" s="31"/>
      <c r="J27" s="31"/>
    </row>
    <row r="28" spans="1:10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6" ref="D28:I28">SUM(D29:D32)</f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>SUM(H29:H32)</f>
        <v>0</v>
      </c>
      <c r="I28" s="7">
        <f t="shared" si="6"/>
        <v>0</v>
      </c>
      <c r="J28" s="5"/>
    </row>
    <row r="29" spans="1:10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5"/>
    </row>
    <row r="30" spans="1:10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5"/>
    </row>
    <row r="31" spans="1:10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5"/>
    </row>
    <row r="32" spans="1:10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5"/>
    </row>
    <row r="33" spans="1:10" ht="15">
      <c r="A33" s="5">
        <v>24</v>
      </c>
      <c r="B33" s="31" t="s">
        <v>18</v>
      </c>
      <c r="C33" s="31"/>
      <c r="D33" s="31"/>
      <c r="E33" s="31"/>
      <c r="F33" s="31"/>
      <c r="G33" s="31"/>
      <c r="H33" s="31"/>
      <c r="I33" s="31"/>
      <c r="J33" s="31"/>
    </row>
    <row r="34" spans="1:10" ht="60.75" customHeight="1">
      <c r="A34" s="5">
        <v>25</v>
      </c>
      <c r="B34" s="6" t="s">
        <v>19</v>
      </c>
      <c r="C34" s="7">
        <f>SUM(C35:C38)</f>
        <v>946852.2000000001</v>
      </c>
      <c r="D34" s="7">
        <f aca="true" t="shared" si="7" ref="D34:I34">SUM(D35:D38)</f>
        <v>154849</v>
      </c>
      <c r="E34" s="7">
        <f t="shared" si="7"/>
        <v>158744.4</v>
      </c>
      <c r="F34" s="7">
        <f>SUM(F35:F38)</f>
        <v>158749.7</v>
      </c>
      <c r="G34" s="7">
        <f t="shared" si="7"/>
        <v>158869.7</v>
      </c>
      <c r="H34" s="7">
        <f>SUM(H35:H38)</f>
        <v>158869.7</v>
      </c>
      <c r="I34" s="7">
        <f t="shared" si="7"/>
        <v>158869.7</v>
      </c>
      <c r="J34" s="5"/>
    </row>
    <row r="35" spans="1:10" ht="15">
      <c r="A35" s="5">
        <v>26</v>
      </c>
      <c r="B35" s="6" t="s">
        <v>8</v>
      </c>
      <c r="C35" s="7">
        <f aca="true" t="shared" si="8" ref="C35:D38">SUM(C48+C84)</f>
        <v>8308</v>
      </c>
      <c r="D35" s="7">
        <f aca="true" t="shared" si="9" ref="D35:I35">SUM(D42+D84)</f>
        <v>1754</v>
      </c>
      <c r="E35" s="7">
        <f t="shared" si="9"/>
        <v>1654</v>
      </c>
      <c r="F35" s="7">
        <f t="shared" si="9"/>
        <v>1660</v>
      </c>
      <c r="G35" s="7">
        <f t="shared" si="9"/>
        <v>1780</v>
      </c>
      <c r="H35" s="7">
        <f t="shared" si="9"/>
        <v>1780</v>
      </c>
      <c r="I35" s="7">
        <f t="shared" si="9"/>
        <v>1780</v>
      </c>
      <c r="J35" s="5"/>
    </row>
    <row r="36" spans="1:10" ht="25.5">
      <c r="A36" s="5">
        <v>27</v>
      </c>
      <c r="B36" s="6" t="s">
        <v>9</v>
      </c>
      <c r="C36" s="7">
        <f t="shared" si="8"/>
        <v>228367</v>
      </c>
      <c r="D36" s="7">
        <f>SUM(D49+D85)</f>
        <v>38132.3</v>
      </c>
      <c r="E36" s="7">
        <f aca="true" t="shared" si="10" ref="E36:F38">SUM(E49+E85)</f>
        <v>38047.5</v>
      </c>
      <c r="F36" s="7">
        <f t="shared" si="10"/>
        <v>38046.8</v>
      </c>
      <c r="G36" s="7">
        <f aca="true" t="shared" si="11" ref="G36:I38">SUM(G43+G85)</f>
        <v>38046.8</v>
      </c>
      <c r="H36" s="7">
        <f t="shared" si="11"/>
        <v>38046.8</v>
      </c>
      <c r="I36" s="7">
        <f t="shared" si="11"/>
        <v>38046.8</v>
      </c>
      <c r="J36" s="5"/>
    </row>
    <row r="37" spans="1:10" ht="15">
      <c r="A37" s="5">
        <v>28</v>
      </c>
      <c r="B37" s="6" t="s">
        <v>10</v>
      </c>
      <c r="C37" s="7">
        <f t="shared" si="8"/>
        <v>710177.2000000001</v>
      </c>
      <c r="D37" s="7">
        <f t="shared" si="8"/>
        <v>114962.7</v>
      </c>
      <c r="E37" s="7">
        <f t="shared" si="10"/>
        <v>119042.9</v>
      </c>
      <c r="F37" s="7">
        <f t="shared" si="10"/>
        <v>119042.9</v>
      </c>
      <c r="G37" s="7">
        <f t="shared" si="11"/>
        <v>119042.9</v>
      </c>
      <c r="H37" s="7">
        <f t="shared" si="11"/>
        <v>119042.9</v>
      </c>
      <c r="I37" s="7">
        <f t="shared" si="11"/>
        <v>119042.9</v>
      </c>
      <c r="J37" s="5"/>
    </row>
    <row r="38" spans="1:10" ht="31.5" customHeight="1">
      <c r="A38" s="5">
        <v>29</v>
      </c>
      <c r="B38" s="6" t="s">
        <v>11</v>
      </c>
      <c r="C38" s="7">
        <f t="shared" si="8"/>
        <v>0</v>
      </c>
      <c r="D38" s="7">
        <f t="shared" si="8"/>
        <v>0</v>
      </c>
      <c r="E38" s="7">
        <f t="shared" si="10"/>
        <v>0</v>
      </c>
      <c r="F38" s="7">
        <f t="shared" si="10"/>
        <v>0</v>
      </c>
      <c r="G38" s="7">
        <f t="shared" si="11"/>
        <v>0</v>
      </c>
      <c r="H38" s="7">
        <f t="shared" si="11"/>
        <v>0</v>
      </c>
      <c r="I38" s="7">
        <f t="shared" si="11"/>
        <v>0</v>
      </c>
      <c r="J38" s="5"/>
    </row>
    <row r="39" spans="1:10" ht="25.5" customHeight="1">
      <c r="A39" s="5">
        <v>30</v>
      </c>
      <c r="B39" s="31" t="s">
        <v>47</v>
      </c>
      <c r="C39" s="31"/>
      <c r="D39" s="31"/>
      <c r="E39" s="31"/>
      <c r="F39" s="31"/>
      <c r="G39" s="31"/>
      <c r="H39" s="31"/>
      <c r="I39" s="31"/>
      <c r="J39" s="31"/>
    </row>
    <row r="40" spans="1:10" ht="25.5">
      <c r="A40" s="26">
        <v>31</v>
      </c>
      <c r="B40" s="6" t="s">
        <v>20</v>
      </c>
      <c r="C40" s="27">
        <f>SUM(C42:C45)</f>
        <v>2100</v>
      </c>
      <c r="D40" s="27">
        <f aca="true" t="shared" si="12" ref="D40:I40">SUM(D42:D45)</f>
        <v>300</v>
      </c>
      <c r="E40" s="27">
        <f t="shared" si="12"/>
        <v>300</v>
      </c>
      <c r="F40" s="27">
        <f t="shared" si="12"/>
        <v>300</v>
      </c>
      <c r="G40" s="27">
        <f t="shared" si="12"/>
        <v>400</v>
      </c>
      <c r="H40" s="27">
        <f>SUM(H42:H45)</f>
        <v>400</v>
      </c>
      <c r="I40" s="27">
        <f t="shared" si="12"/>
        <v>400</v>
      </c>
      <c r="J40" s="32"/>
    </row>
    <row r="41" spans="1:10" ht="15">
      <c r="A41" s="26"/>
      <c r="B41" s="6" t="s">
        <v>21</v>
      </c>
      <c r="C41" s="27"/>
      <c r="D41" s="27"/>
      <c r="E41" s="27"/>
      <c r="F41" s="27"/>
      <c r="G41" s="27"/>
      <c r="H41" s="27"/>
      <c r="I41" s="27"/>
      <c r="J41" s="32"/>
    </row>
    <row r="42" spans="1:10" ht="15">
      <c r="A42" s="5">
        <v>32</v>
      </c>
      <c r="B42" s="6" t="s">
        <v>8</v>
      </c>
      <c r="C42" s="7">
        <v>2100</v>
      </c>
      <c r="D42" s="7">
        <v>300</v>
      </c>
      <c r="E42" s="24">
        <v>300</v>
      </c>
      <c r="F42" s="24">
        <v>300</v>
      </c>
      <c r="G42" s="7">
        <v>400</v>
      </c>
      <c r="H42" s="24">
        <v>400</v>
      </c>
      <c r="I42" s="24">
        <v>400</v>
      </c>
      <c r="J42" s="8"/>
    </row>
    <row r="43" spans="1:10" ht="25.5">
      <c r="A43" s="5">
        <v>33</v>
      </c>
      <c r="B43" s="6" t="s">
        <v>9</v>
      </c>
      <c r="C43" s="7">
        <f aca="true" t="shared" si="13" ref="C43:I45">SUM(C49)</f>
        <v>0</v>
      </c>
      <c r="D43" s="7">
        <f t="shared" si="13"/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>SUM(H49)</f>
        <v>0</v>
      </c>
      <c r="I43" s="7">
        <f t="shared" si="13"/>
        <v>0</v>
      </c>
      <c r="J43" s="6"/>
    </row>
    <row r="44" spans="1:10" ht="15">
      <c r="A44" s="5">
        <v>34</v>
      </c>
      <c r="B44" s="6" t="s">
        <v>10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7">
        <f t="shared" si="13"/>
        <v>0</v>
      </c>
      <c r="G44" s="7">
        <f t="shared" si="13"/>
        <v>0</v>
      </c>
      <c r="H44" s="7">
        <f>SUM(H50)</f>
        <v>0</v>
      </c>
      <c r="I44" s="7">
        <f t="shared" si="13"/>
        <v>0</v>
      </c>
      <c r="J44" s="6"/>
    </row>
    <row r="45" spans="1:10" ht="25.5">
      <c r="A45" s="5">
        <v>35</v>
      </c>
      <c r="B45" s="6" t="s">
        <v>11</v>
      </c>
      <c r="C45" s="7">
        <f t="shared" si="13"/>
        <v>0</v>
      </c>
      <c r="D45" s="7">
        <f aca="true" t="shared" si="14" ref="D45:I45">SUM(D51)</f>
        <v>0</v>
      </c>
      <c r="E45" s="7">
        <f t="shared" si="14"/>
        <v>0</v>
      </c>
      <c r="F45" s="7">
        <f t="shared" si="14"/>
        <v>0</v>
      </c>
      <c r="G45" s="7">
        <f t="shared" si="14"/>
        <v>0</v>
      </c>
      <c r="H45" s="7">
        <f>SUM(H51)</f>
        <v>0</v>
      </c>
      <c r="I45" s="7">
        <f t="shared" si="14"/>
        <v>0</v>
      </c>
      <c r="J45" s="6"/>
    </row>
    <row r="46" spans="1:10" ht="15">
      <c r="A46" s="5">
        <v>36</v>
      </c>
      <c r="B46" s="31" t="s">
        <v>18</v>
      </c>
      <c r="C46" s="31"/>
      <c r="D46" s="31"/>
      <c r="E46" s="31"/>
      <c r="F46" s="31"/>
      <c r="G46" s="31"/>
      <c r="H46" s="31"/>
      <c r="I46" s="31"/>
      <c r="J46" s="31"/>
    </row>
    <row r="47" spans="1:10" ht="51">
      <c r="A47" s="5">
        <v>37</v>
      </c>
      <c r="B47" s="6" t="s">
        <v>22</v>
      </c>
      <c r="C47" s="7">
        <f>SUM(C48:C51)</f>
        <v>0</v>
      </c>
      <c r="D47" s="7">
        <f aca="true" t="shared" si="15" ref="D47:I47">SUM(D48:D51)</f>
        <v>0</v>
      </c>
      <c r="E47" s="7">
        <f t="shared" si="15"/>
        <v>0</v>
      </c>
      <c r="F47" s="7">
        <f t="shared" si="15"/>
        <v>300</v>
      </c>
      <c r="G47" s="7">
        <f t="shared" si="15"/>
        <v>400</v>
      </c>
      <c r="H47" s="7">
        <f>SUM(H48:H51)</f>
        <v>400</v>
      </c>
      <c r="I47" s="7">
        <f t="shared" si="15"/>
        <v>400</v>
      </c>
      <c r="J47" s="8"/>
    </row>
    <row r="48" spans="1:10" ht="15">
      <c r="A48" s="5">
        <v>38</v>
      </c>
      <c r="B48" s="6" t="s">
        <v>8</v>
      </c>
      <c r="C48" s="7">
        <f>C56</f>
        <v>0</v>
      </c>
      <c r="D48" s="7">
        <f>D56</f>
        <v>0</v>
      </c>
      <c r="E48" s="7">
        <f>E56</f>
        <v>0</v>
      </c>
      <c r="F48" s="7">
        <f>F53</f>
        <v>300</v>
      </c>
      <c r="G48" s="7">
        <f>G53</f>
        <v>400</v>
      </c>
      <c r="H48" s="7">
        <f>H53</f>
        <v>400</v>
      </c>
      <c r="I48" s="7">
        <f>I53</f>
        <v>400</v>
      </c>
      <c r="J48" s="5"/>
    </row>
    <row r="49" spans="1:10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5"/>
    </row>
    <row r="50" spans="1:10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5"/>
    </row>
    <row r="51" spans="1:10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5"/>
    </row>
    <row r="52" spans="1:10" ht="129.75" customHeight="1">
      <c r="A52" s="5">
        <v>42</v>
      </c>
      <c r="B52" s="9" t="s">
        <v>48</v>
      </c>
      <c r="C52" s="7">
        <f aca="true" t="shared" si="16" ref="C52:I52">SUM(C53:C56)</f>
        <v>2100</v>
      </c>
      <c r="D52" s="7">
        <f t="shared" si="16"/>
        <v>300</v>
      </c>
      <c r="E52" s="7">
        <f t="shared" si="16"/>
        <v>300</v>
      </c>
      <c r="F52" s="7">
        <f t="shared" si="16"/>
        <v>300</v>
      </c>
      <c r="G52" s="7">
        <f t="shared" si="16"/>
        <v>400</v>
      </c>
      <c r="H52" s="7">
        <f t="shared" si="16"/>
        <v>400</v>
      </c>
      <c r="I52" s="7">
        <f t="shared" si="16"/>
        <v>400</v>
      </c>
      <c r="J52" s="5" t="s">
        <v>49</v>
      </c>
    </row>
    <row r="53" spans="1:10" ht="15">
      <c r="A53" s="5">
        <v>43</v>
      </c>
      <c r="B53" s="6" t="s">
        <v>8</v>
      </c>
      <c r="C53" s="7">
        <f>SUM(D53:I53)</f>
        <v>2100</v>
      </c>
      <c r="D53" s="7">
        <v>300</v>
      </c>
      <c r="E53" s="7">
        <v>300</v>
      </c>
      <c r="F53" s="7">
        <v>300</v>
      </c>
      <c r="G53" s="7">
        <v>400</v>
      </c>
      <c r="H53" s="7">
        <v>400</v>
      </c>
      <c r="I53" s="7">
        <v>400</v>
      </c>
      <c r="J53" s="5"/>
    </row>
    <row r="54" spans="1:10" ht="25.5">
      <c r="A54" s="5">
        <v>44</v>
      </c>
      <c r="B54" s="6" t="s">
        <v>9</v>
      </c>
      <c r="C54" s="7">
        <f>SUM(D54:I54)</f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5"/>
    </row>
    <row r="55" spans="1:10" ht="15">
      <c r="A55" s="5">
        <v>45</v>
      </c>
      <c r="B55" s="6" t="s">
        <v>10</v>
      </c>
      <c r="C55" s="7">
        <f>SUM(D55:I55)</f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5"/>
    </row>
    <row r="56" spans="1:10" ht="30.75" customHeight="1">
      <c r="A56" s="5">
        <v>46</v>
      </c>
      <c r="B56" s="6" t="s">
        <v>11</v>
      </c>
      <c r="C56" s="7">
        <f>SUM(D56:I56)</f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5"/>
    </row>
    <row r="57" spans="1:10" ht="25.5" customHeight="1">
      <c r="A57" s="5">
        <v>47</v>
      </c>
      <c r="B57" s="31" t="s">
        <v>37</v>
      </c>
      <c r="C57" s="31"/>
      <c r="D57" s="31"/>
      <c r="E57" s="31"/>
      <c r="F57" s="31"/>
      <c r="G57" s="31"/>
      <c r="H57" s="31"/>
      <c r="I57" s="31"/>
      <c r="J57" s="31"/>
    </row>
    <row r="58" spans="1:10" ht="25.5">
      <c r="A58" s="26">
        <v>48</v>
      </c>
      <c r="B58" s="9" t="s">
        <v>23</v>
      </c>
      <c r="C58" s="27">
        <f aca="true" t="shared" si="17" ref="C58:I58">SUM(C60:C63)</f>
        <v>946852.2000000001</v>
      </c>
      <c r="D58" s="27">
        <f t="shared" si="17"/>
        <v>154549</v>
      </c>
      <c r="E58" s="27">
        <f t="shared" si="17"/>
        <v>158444.4</v>
      </c>
      <c r="F58" s="27">
        <f t="shared" si="17"/>
        <v>158449.7</v>
      </c>
      <c r="G58" s="27">
        <f t="shared" si="17"/>
        <v>158469.7</v>
      </c>
      <c r="H58" s="27">
        <f t="shared" si="17"/>
        <v>158469.7</v>
      </c>
      <c r="I58" s="27">
        <f t="shared" si="17"/>
        <v>158469.7</v>
      </c>
      <c r="J58" s="26"/>
    </row>
    <row r="59" spans="1:10" ht="15">
      <c r="A59" s="26"/>
      <c r="B59" s="9" t="s">
        <v>42</v>
      </c>
      <c r="C59" s="27"/>
      <c r="D59" s="27"/>
      <c r="E59" s="27"/>
      <c r="F59" s="27"/>
      <c r="G59" s="27"/>
      <c r="H59" s="27"/>
      <c r="I59" s="27"/>
      <c r="J59" s="26"/>
    </row>
    <row r="60" spans="1:10" ht="15">
      <c r="A60" s="5">
        <v>49</v>
      </c>
      <c r="B60" s="6" t="s">
        <v>8</v>
      </c>
      <c r="C60" s="7">
        <f>C84</f>
        <v>8308</v>
      </c>
      <c r="D60" s="7">
        <f>D84</f>
        <v>1454</v>
      </c>
      <c r="E60" s="7">
        <f>E84</f>
        <v>1354</v>
      </c>
      <c r="F60" s="7">
        <f>SUM(F84)</f>
        <v>1360</v>
      </c>
      <c r="G60" s="7">
        <f>SUM(G84)</f>
        <v>1380</v>
      </c>
      <c r="H60" s="7">
        <f>SUM(H84)</f>
        <v>1380</v>
      </c>
      <c r="I60" s="7">
        <f>SUM(I84)</f>
        <v>1380</v>
      </c>
      <c r="J60" s="5"/>
    </row>
    <row r="61" spans="1:10" ht="25.5">
      <c r="A61" s="5">
        <v>50</v>
      </c>
      <c r="B61" s="6" t="s">
        <v>9</v>
      </c>
      <c r="C61" s="7">
        <f aca="true" t="shared" si="18" ref="C61:E62">C85</f>
        <v>228367</v>
      </c>
      <c r="D61" s="7">
        <f>D85</f>
        <v>38132.3</v>
      </c>
      <c r="E61" s="7">
        <f t="shared" si="18"/>
        <v>38047.5</v>
      </c>
      <c r="F61" s="7">
        <f aca="true" t="shared" si="19" ref="F61:I63">SUM(F85)</f>
        <v>38046.8</v>
      </c>
      <c r="G61" s="7">
        <f t="shared" si="19"/>
        <v>38046.8</v>
      </c>
      <c r="H61" s="7">
        <f t="shared" si="19"/>
        <v>38046.8</v>
      </c>
      <c r="I61" s="10">
        <f t="shared" si="19"/>
        <v>38046.8</v>
      </c>
      <c r="J61" s="5"/>
    </row>
    <row r="62" spans="1:10" ht="15">
      <c r="A62" s="5">
        <v>51</v>
      </c>
      <c r="B62" s="6" t="s">
        <v>10</v>
      </c>
      <c r="C62" s="7">
        <f t="shared" si="18"/>
        <v>710177.2000000001</v>
      </c>
      <c r="D62" s="7">
        <f t="shared" si="18"/>
        <v>114962.7</v>
      </c>
      <c r="E62" s="7">
        <f t="shared" si="18"/>
        <v>119042.9</v>
      </c>
      <c r="F62" s="7">
        <f t="shared" si="19"/>
        <v>119042.9</v>
      </c>
      <c r="G62" s="7">
        <f t="shared" si="19"/>
        <v>119042.9</v>
      </c>
      <c r="H62" s="7">
        <f>SUM(H86)</f>
        <v>119042.9</v>
      </c>
      <c r="I62" s="7">
        <f t="shared" si="19"/>
        <v>119042.9</v>
      </c>
      <c r="J62" s="5"/>
    </row>
    <row r="63" spans="1:10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7">
        <f t="shared" si="19"/>
        <v>0</v>
      </c>
      <c r="G63" s="7">
        <f t="shared" si="19"/>
        <v>0</v>
      </c>
      <c r="H63" s="7">
        <f t="shared" si="19"/>
        <v>0</v>
      </c>
      <c r="I63" s="7">
        <f t="shared" si="19"/>
        <v>0</v>
      </c>
      <c r="J63" s="5"/>
    </row>
    <row r="64" spans="1:10" ht="15">
      <c r="A64" s="5">
        <v>53</v>
      </c>
      <c r="B64" s="26" t="s">
        <v>43</v>
      </c>
      <c r="C64" s="26"/>
      <c r="D64" s="26"/>
      <c r="E64" s="26"/>
      <c r="F64" s="26"/>
      <c r="G64" s="26"/>
      <c r="H64" s="26"/>
      <c r="I64" s="26"/>
      <c r="J64" s="26"/>
    </row>
    <row r="65" spans="1:10" ht="63.75">
      <c r="A65" s="5">
        <v>54</v>
      </c>
      <c r="B65" s="6" t="s">
        <v>27</v>
      </c>
      <c r="C65" s="7">
        <f aca="true" t="shared" si="20" ref="C65:I65">SUM(C66:C69)</f>
        <v>0</v>
      </c>
      <c r="D65" s="7">
        <f t="shared" si="20"/>
        <v>0</v>
      </c>
      <c r="E65" s="7">
        <f t="shared" si="20"/>
        <v>0</v>
      </c>
      <c r="F65" s="7">
        <f t="shared" si="20"/>
        <v>0</v>
      </c>
      <c r="G65" s="7">
        <f t="shared" si="20"/>
        <v>0</v>
      </c>
      <c r="H65" s="7">
        <f t="shared" si="20"/>
        <v>0</v>
      </c>
      <c r="I65" s="7">
        <f t="shared" si="20"/>
        <v>0</v>
      </c>
      <c r="J65" s="8"/>
    </row>
    <row r="66" spans="1:10" ht="15">
      <c r="A66" s="5">
        <v>55</v>
      </c>
      <c r="B66" s="6" t="s">
        <v>8</v>
      </c>
      <c r="C66" s="7">
        <f>SUM(C72+C77)</f>
        <v>0</v>
      </c>
      <c r="D66" s="7">
        <f aca="true" t="shared" si="21" ref="D66:I66">SUM(D72+D77)</f>
        <v>0</v>
      </c>
      <c r="E66" s="7">
        <f t="shared" si="21"/>
        <v>0</v>
      </c>
      <c r="F66" s="7">
        <f t="shared" si="21"/>
        <v>0</v>
      </c>
      <c r="G66" s="7">
        <f t="shared" si="21"/>
        <v>0</v>
      </c>
      <c r="H66" s="7">
        <f>SUM(H72+H77)</f>
        <v>0</v>
      </c>
      <c r="I66" s="7">
        <f t="shared" si="21"/>
        <v>0</v>
      </c>
      <c r="J66" s="5"/>
    </row>
    <row r="67" spans="1:10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22" ref="D67:G68">SUM(D73+D78)</f>
        <v>0</v>
      </c>
      <c r="E67" s="7">
        <f t="shared" si="22"/>
        <v>0</v>
      </c>
      <c r="F67" s="7">
        <f t="shared" si="22"/>
        <v>0</v>
      </c>
      <c r="G67" s="7">
        <f t="shared" si="22"/>
        <v>0</v>
      </c>
      <c r="H67" s="7">
        <f>SUM(H73+H78)</f>
        <v>0</v>
      </c>
      <c r="I67" s="7">
        <f>SUM(I73+I78)</f>
        <v>0</v>
      </c>
      <c r="J67" s="5"/>
    </row>
    <row r="68" spans="1:10" ht="15">
      <c r="A68" s="5">
        <v>57</v>
      </c>
      <c r="B68" s="6" t="s">
        <v>10</v>
      </c>
      <c r="C68" s="7">
        <f>SUM(C74+C79)</f>
        <v>0</v>
      </c>
      <c r="D68" s="7">
        <f t="shared" si="22"/>
        <v>0</v>
      </c>
      <c r="E68" s="7">
        <f t="shared" si="22"/>
        <v>0</v>
      </c>
      <c r="F68" s="7">
        <f t="shared" si="22"/>
        <v>0</v>
      </c>
      <c r="G68" s="7">
        <f t="shared" si="22"/>
        <v>0</v>
      </c>
      <c r="H68" s="7">
        <f>SUM(H74+H79)</f>
        <v>0</v>
      </c>
      <c r="I68" s="7">
        <f>SUM(I74+I79)</f>
        <v>0</v>
      </c>
      <c r="J68" s="5"/>
    </row>
    <row r="69" spans="1:10" ht="32.25" customHeight="1">
      <c r="A69" s="5">
        <v>58</v>
      </c>
      <c r="B69" s="6" t="s">
        <v>11</v>
      </c>
      <c r="C69" s="7">
        <f aca="true" t="shared" si="23" ref="C69:I69">SUM(C75+C80)</f>
        <v>0</v>
      </c>
      <c r="D69" s="7">
        <f t="shared" si="23"/>
        <v>0</v>
      </c>
      <c r="E69" s="7">
        <f t="shared" si="23"/>
        <v>0</v>
      </c>
      <c r="F69" s="7">
        <f t="shared" si="23"/>
        <v>0</v>
      </c>
      <c r="G69" s="7">
        <f t="shared" si="23"/>
        <v>0</v>
      </c>
      <c r="H69" s="7">
        <f>SUM(H75+H80)</f>
        <v>0</v>
      </c>
      <c r="I69" s="7">
        <f t="shared" si="23"/>
        <v>0</v>
      </c>
      <c r="J69" s="5"/>
    </row>
    <row r="70" spans="1:10" ht="15">
      <c r="A70" s="31" t="s">
        <v>14</v>
      </c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85.5" customHeight="1">
      <c r="A71" s="5">
        <v>59</v>
      </c>
      <c r="B71" s="6" t="s">
        <v>24</v>
      </c>
      <c r="C71" s="7">
        <f>SUM(C72:C75)</f>
        <v>0</v>
      </c>
      <c r="D71" s="7">
        <f aca="true" t="shared" si="24" ref="D71:I71">SUM(D72:D75)</f>
        <v>0</v>
      </c>
      <c r="E71" s="7">
        <f t="shared" si="24"/>
        <v>0</v>
      </c>
      <c r="F71" s="7">
        <f t="shared" si="24"/>
        <v>0</v>
      </c>
      <c r="G71" s="7">
        <f t="shared" si="24"/>
        <v>0</v>
      </c>
      <c r="H71" s="7">
        <f>SUM(H72:H75)</f>
        <v>0</v>
      </c>
      <c r="I71" s="7">
        <f t="shared" si="24"/>
        <v>0</v>
      </c>
      <c r="J71" s="5"/>
    </row>
    <row r="72" spans="1:10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5"/>
    </row>
    <row r="73" spans="1:10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5"/>
    </row>
    <row r="74" spans="1:10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5"/>
    </row>
    <row r="75" spans="1:10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5"/>
    </row>
    <row r="76" spans="1:10" ht="15">
      <c r="A76" s="5">
        <v>64</v>
      </c>
      <c r="B76" s="31" t="s">
        <v>16</v>
      </c>
      <c r="C76" s="31"/>
      <c r="D76" s="31"/>
      <c r="E76" s="31"/>
      <c r="F76" s="31"/>
      <c r="G76" s="31"/>
      <c r="H76" s="31"/>
      <c r="I76" s="31"/>
      <c r="J76" s="31"/>
    </row>
    <row r="77" spans="1:10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5"/>
    </row>
    <row r="78" spans="1:10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5"/>
    </row>
    <row r="79" spans="1:10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5"/>
    </row>
    <row r="80" spans="1:10" ht="33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5"/>
    </row>
    <row r="81" spans="1:10" ht="15">
      <c r="A81" s="5">
        <v>69</v>
      </c>
      <c r="B81" s="31" t="s">
        <v>25</v>
      </c>
      <c r="C81" s="31"/>
      <c r="D81" s="31"/>
      <c r="E81" s="31"/>
      <c r="F81" s="31"/>
      <c r="G81" s="31"/>
      <c r="H81" s="31"/>
      <c r="I81" s="31"/>
      <c r="J81" s="31"/>
    </row>
    <row r="82" spans="1:10" ht="54" customHeight="1">
      <c r="A82" s="26">
        <v>70</v>
      </c>
      <c r="B82" s="30" t="s">
        <v>22</v>
      </c>
      <c r="C82" s="27">
        <f aca="true" t="shared" si="25" ref="C82:I82">SUM(C84:C87)</f>
        <v>946852.2000000001</v>
      </c>
      <c r="D82" s="27">
        <f>SUM(D84:D87)</f>
        <v>154549</v>
      </c>
      <c r="E82" s="27">
        <f t="shared" si="25"/>
        <v>158444.4</v>
      </c>
      <c r="F82" s="27">
        <f t="shared" si="25"/>
        <v>158449.7</v>
      </c>
      <c r="G82" s="27">
        <f t="shared" si="25"/>
        <v>158469.7</v>
      </c>
      <c r="H82" s="27">
        <f t="shared" si="25"/>
        <v>158469.7</v>
      </c>
      <c r="I82" s="27">
        <f t="shared" si="25"/>
        <v>158469.7</v>
      </c>
      <c r="J82" s="26"/>
    </row>
    <row r="83" spans="1:10" ht="0.75" customHeight="1">
      <c r="A83" s="26"/>
      <c r="B83" s="30"/>
      <c r="C83" s="27"/>
      <c r="D83" s="27"/>
      <c r="E83" s="27"/>
      <c r="F83" s="27"/>
      <c r="G83" s="27"/>
      <c r="H83" s="27"/>
      <c r="I83" s="27"/>
      <c r="J83" s="26"/>
    </row>
    <row r="84" spans="1:10" ht="15">
      <c r="A84" s="5">
        <v>71</v>
      </c>
      <c r="B84" s="6" t="s">
        <v>8</v>
      </c>
      <c r="C84" s="7">
        <f>SUM(D84:I84)</f>
        <v>8308</v>
      </c>
      <c r="D84" s="7">
        <f aca="true" t="shared" si="26" ref="D84:I84">SUM(D89+D97+D103+D108+D118+D124)</f>
        <v>1454</v>
      </c>
      <c r="E84" s="7">
        <f t="shared" si="26"/>
        <v>1354</v>
      </c>
      <c r="F84" s="7">
        <f t="shared" si="26"/>
        <v>1360</v>
      </c>
      <c r="G84" s="7">
        <f>SUM(G89+G97+G103+G108+G118+G124)</f>
        <v>1380</v>
      </c>
      <c r="H84" s="7">
        <f t="shared" si="26"/>
        <v>1380</v>
      </c>
      <c r="I84" s="7">
        <f t="shared" si="26"/>
        <v>1380</v>
      </c>
      <c r="J84" s="5"/>
    </row>
    <row r="85" spans="1:10" ht="27" customHeight="1">
      <c r="A85" s="5">
        <v>72</v>
      </c>
      <c r="B85" s="6" t="s">
        <v>9</v>
      </c>
      <c r="C85" s="7">
        <f>SUM(D85:I85)</f>
        <v>228367</v>
      </c>
      <c r="D85" s="7">
        <f aca="true" t="shared" si="27" ref="D85:I86">SUM(D91+D98+D104+D109+D114+D119+D125)</f>
        <v>38132.3</v>
      </c>
      <c r="E85" s="7">
        <f t="shared" si="27"/>
        <v>38047.5</v>
      </c>
      <c r="F85" s="7">
        <f t="shared" si="27"/>
        <v>38046.8</v>
      </c>
      <c r="G85" s="7">
        <f t="shared" si="27"/>
        <v>38046.8</v>
      </c>
      <c r="H85" s="7">
        <f t="shared" si="27"/>
        <v>38046.8</v>
      </c>
      <c r="I85" s="7">
        <f t="shared" si="27"/>
        <v>38046.8</v>
      </c>
      <c r="J85" s="5"/>
    </row>
    <row r="86" spans="1:10" ht="15">
      <c r="A86" s="5">
        <v>73</v>
      </c>
      <c r="B86" s="6" t="s">
        <v>10</v>
      </c>
      <c r="C86" s="7">
        <f>SUM(D86:I86)</f>
        <v>710177.2000000001</v>
      </c>
      <c r="D86" s="7">
        <f>SUM(D92+D99+D105+D110+D115+D120+D126)</f>
        <v>114962.7</v>
      </c>
      <c r="E86" s="7">
        <f t="shared" si="27"/>
        <v>119042.9</v>
      </c>
      <c r="F86" s="7">
        <f t="shared" si="27"/>
        <v>119042.9</v>
      </c>
      <c r="G86" s="7">
        <f t="shared" si="27"/>
        <v>119042.9</v>
      </c>
      <c r="H86" s="7">
        <f t="shared" si="27"/>
        <v>119042.9</v>
      </c>
      <c r="I86" s="7">
        <f t="shared" si="27"/>
        <v>119042.9</v>
      </c>
      <c r="J86" s="5"/>
    </row>
    <row r="87" spans="1:10" ht="30.75" customHeight="1">
      <c r="A87" s="5">
        <v>74</v>
      </c>
      <c r="B87" s="6" t="s">
        <v>11</v>
      </c>
      <c r="C87" s="7">
        <f>SUM(D87:I87)</f>
        <v>0</v>
      </c>
      <c r="D87" s="7">
        <f aca="true" t="shared" si="28" ref="D87:I87">SUM(D93+D100+D121+D111+D127)</f>
        <v>0</v>
      </c>
      <c r="E87" s="7">
        <f t="shared" si="28"/>
        <v>0</v>
      </c>
      <c r="F87" s="7">
        <f t="shared" si="28"/>
        <v>0</v>
      </c>
      <c r="G87" s="7">
        <f t="shared" si="28"/>
        <v>0</v>
      </c>
      <c r="H87" s="7">
        <f t="shared" si="28"/>
        <v>0</v>
      </c>
      <c r="I87" s="7">
        <f t="shared" si="28"/>
        <v>0</v>
      </c>
      <c r="J87" s="5"/>
    </row>
    <row r="88" spans="1:10" ht="120.75" customHeight="1">
      <c r="A88" s="5">
        <v>75</v>
      </c>
      <c r="B88" s="11" t="s">
        <v>44</v>
      </c>
      <c r="C88" s="7">
        <f>SUM(C89:C93)</f>
        <v>600</v>
      </c>
      <c r="D88" s="7">
        <f aca="true" t="shared" si="29" ref="D88:I88">SUM(D89:D93)</f>
        <v>100</v>
      </c>
      <c r="E88" s="7">
        <f t="shared" si="29"/>
        <v>100</v>
      </c>
      <c r="F88" s="7">
        <f>SUM(F89:F93)</f>
        <v>100</v>
      </c>
      <c r="G88" s="7">
        <f t="shared" si="29"/>
        <v>100</v>
      </c>
      <c r="H88" s="7">
        <f>SUM(H89:H93)</f>
        <v>100</v>
      </c>
      <c r="I88" s="7">
        <f t="shared" si="29"/>
        <v>100</v>
      </c>
      <c r="J88" s="5" t="s">
        <v>50</v>
      </c>
    </row>
    <row r="89" spans="1:10" ht="15">
      <c r="A89" s="26">
        <v>76</v>
      </c>
      <c r="B89" s="30" t="s">
        <v>8</v>
      </c>
      <c r="C89" s="27">
        <f>SUM(D89:I90)</f>
        <v>600</v>
      </c>
      <c r="D89" s="27">
        <v>100</v>
      </c>
      <c r="E89" s="27">
        <v>100</v>
      </c>
      <c r="F89" s="27">
        <v>100</v>
      </c>
      <c r="G89" s="27">
        <v>100</v>
      </c>
      <c r="H89" s="27">
        <v>100</v>
      </c>
      <c r="I89" s="27">
        <v>100</v>
      </c>
      <c r="J89" s="26"/>
    </row>
    <row r="90" spans="1:10" ht="15">
      <c r="A90" s="26"/>
      <c r="B90" s="30"/>
      <c r="C90" s="27"/>
      <c r="D90" s="27"/>
      <c r="E90" s="27"/>
      <c r="F90" s="27"/>
      <c r="G90" s="27"/>
      <c r="H90" s="27"/>
      <c r="I90" s="27"/>
      <c r="J90" s="26"/>
    </row>
    <row r="91" spans="1:10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5"/>
    </row>
    <row r="92" spans="1:10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5"/>
    </row>
    <row r="93" spans="1:10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5"/>
    </row>
    <row r="94" spans="1:10" ht="15">
      <c r="A94" s="26">
        <v>80</v>
      </c>
      <c r="B94" s="9" t="s">
        <v>29</v>
      </c>
      <c r="C94" s="27">
        <f>SUM(C97:C100)</f>
        <v>6580</v>
      </c>
      <c r="D94" s="27">
        <f>D97</f>
        <v>1180</v>
      </c>
      <c r="E94" s="27">
        <f>SUM(E97:E100)</f>
        <v>1080</v>
      </c>
      <c r="F94" s="27">
        <f>SUM(F97:F100)</f>
        <v>1080</v>
      </c>
      <c r="G94" s="27">
        <f>SUM(G97:G100)</f>
        <v>1080</v>
      </c>
      <c r="H94" s="27">
        <f>SUM(H97:H100)</f>
        <v>1080</v>
      </c>
      <c r="I94" s="27">
        <f>SUM(I97:I100)</f>
        <v>1080</v>
      </c>
      <c r="J94" s="26" t="s">
        <v>30</v>
      </c>
    </row>
    <row r="95" spans="1:10" ht="127.5">
      <c r="A95" s="26"/>
      <c r="B95" s="6" t="s">
        <v>28</v>
      </c>
      <c r="C95" s="27"/>
      <c r="D95" s="27"/>
      <c r="E95" s="27"/>
      <c r="F95" s="27"/>
      <c r="G95" s="27"/>
      <c r="H95" s="27"/>
      <c r="I95" s="27"/>
      <c r="J95" s="26"/>
    </row>
    <row r="96" spans="1:10" ht="15">
      <c r="A96" s="26"/>
      <c r="B96" s="6" t="s">
        <v>26</v>
      </c>
      <c r="C96" s="27"/>
      <c r="D96" s="27"/>
      <c r="E96" s="27"/>
      <c r="F96" s="27"/>
      <c r="G96" s="27"/>
      <c r="H96" s="27"/>
      <c r="I96" s="27"/>
      <c r="J96" s="26"/>
    </row>
    <row r="97" spans="1:10" ht="15">
      <c r="A97" s="5">
        <v>81</v>
      </c>
      <c r="B97" s="6" t="s">
        <v>8</v>
      </c>
      <c r="C97" s="7">
        <f>SUM(D97:I97)</f>
        <v>6580</v>
      </c>
      <c r="D97" s="7">
        <v>1180</v>
      </c>
      <c r="E97" s="7">
        <v>1080</v>
      </c>
      <c r="F97" s="7">
        <v>1080</v>
      </c>
      <c r="G97" s="7">
        <v>1080</v>
      </c>
      <c r="H97" s="7">
        <v>1080</v>
      </c>
      <c r="I97" s="7">
        <v>1080</v>
      </c>
      <c r="J97" s="5"/>
    </row>
    <row r="98" spans="1:10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5"/>
    </row>
    <row r="99" spans="1:10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5"/>
    </row>
    <row r="100" spans="1:10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5"/>
    </row>
    <row r="101" spans="1:10" ht="141.75" customHeight="1">
      <c r="A101" s="26">
        <v>85</v>
      </c>
      <c r="B101" s="11" t="s">
        <v>45</v>
      </c>
      <c r="C101" s="27">
        <f>SUM(C103:C106)</f>
        <v>528</v>
      </c>
      <c r="D101" s="27">
        <f>D103</f>
        <v>74</v>
      </c>
      <c r="E101" s="27">
        <f>SUM(E103:E106)</f>
        <v>74</v>
      </c>
      <c r="F101" s="27">
        <f>SUM(F103:F106)</f>
        <v>80</v>
      </c>
      <c r="G101" s="27">
        <f>SUM(G103:G106)</f>
        <v>100</v>
      </c>
      <c r="H101" s="27">
        <f>SUM(H103:H106)</f>
        <v>100</v>
      </c>
      <c r="I101" s="27">
        <f>SUM(I103:I106)</f>
        <v>100</v>
      </c>
      <c r="J101" s="26" t="s">
        <v>31</v>
      </c>
    </row>
    <row r="102" spans="1:10" ht="15">
      <c r="A102" s="26"/>
      <c r="B102" s="6" t="s">
        <v>26</v>
      </c>
      <c r="C102" s="26"/>
      <c r="D102" s="26"/>
      <c r="E102" s="26"/>
      <c r="F102" s="26"/>
      <c r="G102" s="26"/>
      <c r="H102" s="26"/>
      <c r="I102" s="26"/>
      <c r="J102" s="26"/>
    </row>
    <row r="103" spans="1:10" ht="15">
      <c r="A103" s="5">
        <v>86</v>
      </c>
      <c r="B103" s="6" t="s">
        <v>8</v>
      </c>
      <c r="C103" s="7">
        <f>SUM(D103:I103)</f>
        <v>528</v>
      </c>
      <c r="D103" s="7">
        <v>74</v>
      </c>
      <c r="E103" s="7">
        <v>74</v>
      </c>
      <c r="F103" s="7">
        <v>80</v>
      </c>
      <c r="G103" s="7">
        <v>100</v>
      </c>
      <c r="H103" s="7">
        <v>100</v>
      </c>
      <c r="I103" s="7">
        <v>100</v>
      </c>
      <c r="J103" s="5"/>
    </row>
    <row r="104" spans="1:10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5"/>
    </row>
    <row r="105" spans="1:10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5"/>
    </row>
    <row r="106" spans="1:10" ht="34.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5"/>
    </row>
    <row r="107" spans="1:10" ht="156" customHeight="1">
      <c r="A107" s="5">
        <v>90</v>
      </c>
      <c r="B107" s="11" t="s">
        <v>46</v>
      </c>
      <c r="C107" s="7">
        <f>SUM(C108:C111)</f>
        <v>106219</v>
      </c>
      <c r="D107" s="7">
        <f aca="true" t="shared" si="30" ref="D107:I107">SUM(D108:D111)</f>
        <v>18351.5</v>
      </c>
      <c r="E107" s="7">
        <f t="shared" si="30"/>
        <v>17573.5</v>
      </c>
      <c r="F107" s="7">
        <f t="shared" si="30"/>
        <v>17573.5</v>
      </c>
      <c r="G107" s="7">
        <f t="shared" si="30"/>
        <v>17573.5</v>
      </c>
      <c r="H107" s="7">
        <f>SUM(H108:H111)</f>
        <v>17573.5</v>
      </c>
      <c r="I107" s="7">
        <f t="shared" si="30"/>
        <v>17573.5</v>
      </c>
      <c r="J107" s="5" t="s">
        <v>32</v>
      </c>
    </row>
    <row r="108" spans="1:10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5"/>
    </row>
    <row r="109" spans="1:10" ht="25.5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5"/>
    </row>
    <row r="110" spans="1:10" ht="15">
      <c r="A110" s="5">
        <v>93</v>
      </c>
      <c r="B110" s="6" t="s">
        <v>10</v>
      </c>
      <c r="C110" s="7">
        <f>SUM(D110:I110)</f>
        <v>106219</v>
      </c>
      <c r="D110" s="7">
        <v>18351.5</v>
      </c>
      <c r="E110" s="7">
        <v>17573.5</v>
      </c>
      <c r="F110" s="7">
        <v>17573.5</v>
      </c>
      <c r="G110" s="23">
        <v>17573.5</v>
      </c>
      <c r="H110" s="23">
        <v>17573.5</v>
      </c>
      <c r="I110" s="23">
        <v>17573.5</v>
      </c>
      <c r="J110" s="5"/>
    </row>
    <row r="111" spans="1:10" ht="25.5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5"/>
    </row>
    <row r="112" spans="1:10" ht="192" customHeight="1">
      <c r="A112" s="5">
        <v>95</v>
      </c>
      <c r="B112" s="22" t="s">
        <v>52</v>
      </c>
      <c r="C112" s="10">
        <f>SUM(C113:C116)</f>
        <v>604117.6000000001</v>
      </c>
      <c r="D112" s="10">
        <f aca="true" t="shared" si="31" ref="D112:I112">SUM(D113:D116)</f>
        <v>96770.59999999999</v>
      </c>
      <c r="E112" s="10">
        <f t="shared" si="31"/>
        <v>101469.4</v>
      </c>
      <c r="F112" s="10">
        <f t="shared" si="31"/>
        <v>101469.4</v>
      </c>
      <c r="G112" s="10">
        <f t="shared" si="31"/>
        <v>101469.4</v>
      </c>
      <c r="H112" s="10">
        <f>SUM(H113:H116)</f>
        <v>101469.4</v>
      </c>
      <c r="I112" s="10">
        <f t="shared" si="31"/>
        <v>101469.4</v>
      </c>
      <c r="J112" s="5" t="s">
        <v>33</v>
      </c>
    </row>
    <row r="113" spans="1:10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5"/>
    </row>
    <row r="114" spans="1:10" ht="25.5">
      <c r="A114" s="5">
        <v>97</v>
      </c>
      <c r="B114" s="6" t="s">
        <v>9</v>
      </c>
      <c r="C114" s="7">
        <f>SUM(D114:I114)</f>
        <v>159.4</v>
      </c>
      <c r="D114" s="7">
        <v>159.4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5"/>
    </row>
    <row r="115" spans="1:10" ht="15">
      <c r="A115" s="5">
        <v>98</v>
      </c>
      <c r="B115" s="6" t="s">
        <v>10</v>
      </c>
      <c r="C115" s="7">
        <f>SUM(D115:I115)</f>
        <v>603958.2000000001</v>
      </c>
      <c r="D115" s="7">
        <v>96611.2</v>
      </c>
      <c r="E115" s="7">
        <v>101469.4</v>
      </c>
      <c r="F115" s="21">
        <v>101469.4</v>
      </c>
      <c r="G115" s="23">
        <v>101469.4</v>
      </c>
      <c r="H115" s="23">
        <v>101469.4</v>
      </c>
      <c r="I115" s="23">
        <v>101469.4</v>
      </c>
      <c r="J115" s="5"/>
    </row>
    <row r="116" spans="1:10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5"/>
    </row>
    <row r="117" spans="1:10" ht="198.75" customHeight="1">
      <c r="A117" s="5">
        <v>100</v>
      </c>
      <c r="B117" s="16" t="s">
        <v>51</v>
      </c>
      <c r="C117" s="10">
        <f>SUM(C118:C121)</f>
        <v>228207.59999999998</v>
      </c>
      <c r="D117" s="10">
        <f aca="true" t="shared" si="32" ref="D117:I117">SUM(D118:D121)</f>
        <v>37972.9</v>
      </c>
      <c r="E117" s="10">
        <f t="shared" si="32"/>
        <v>38047.5</v>
      </c>
      <c r="F117" s="10">
        <f t="shared" si="32"/>
        <v>38046.8</v>
      </c>
      <c r="G117" s="10">
        <f t="shared" si="32"/>
        <v>38046.8</v>
      </c>
      <c r="H117" s="10">
        <f>SUM(H118:H121)</f>
        <v>38046.8</v>
      </c>
      <c r="I117" s="10">
        <f t="shared" si="32"/>
        <v>38046.8</v>
      </c>
      <c r="J117" s="5" t="s">
        <v>34</v>
      </c>
    </row>
    <row r="118" spans="1:10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5"/>
    </row>
    <row r="119" spans="1:10" ht="25.5">
      <c r="A119" s="5">
        <v>102</v>
      </c>
      <c r="B119" s="6" t="s">
        <v>9</v>
      </c>
      <c r="C119" s="7">
        <f>SUM(D119:I119)</f>
        <v>228207.59999999998</v>
      </c>
      <c r="D119" s="7">
        <v>37972.9</v>
      </c>
      <c r="E119" s="7">
        <v>38047.5</v>
      </c>
      <c r="F119" s="7">
        <v>38046.8</v>
      </c>
      <c r="G119" s="23">
        <v>38046.8</v>
      </c>
      <c r="H119" s="23">
        <v>38046.8</v>
      </c>
      <c r="I119" s="23">
        <v>38046.8</v>
      </c>
      <c r="J119" s="5"/>
    </row>
    <row r="120" spans="1:10" ht="20.25" customHeight="1">
      <c r="A120" s="5">
        <v>103</v>
      </c>
      <c r="B120" s="6" t="s">
        <v>10</v>
      </c>
      <c r="C120" s="7">
        <f>SUM(D120:I120)</f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5"/>
    </row>
    <row r="121" spans="1:10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5"/>
    </row>
    <row r="122" spans="1:10" ht="15">
      <c r="A122" s="26">
        <v>105</v>
      </c>
      <c r="B122" s="11" t="s">
        <v>36</v>
      </c>
      <c r="C122" s="27">
        <f>SUM(C124:C127)</f>
        <v>600</v>
      </c>
      <c r="D122" s="27">
        <f aca="true" t="shared" si="33" ref="D122:I122">SUM(D124:D127)</f>
        <v>100</v>
      </c>
      <c r="E122" s="27">
        <f t="shared" si="33"/>
        <v>100</v>
      </c>
      <c r="F122" s="27">
        <f t="shared" si="33"/>
        <v>100</v>
      </c>
      <c r="G122" s="27">
        <f t="shared" si="33"/>
        <v>100</v>
      </c>
      <c r="H122" s="27">
        <f>SUM(H124:H127)</f>
        <v>100</v>
      </c>
      <c r="I122" s="27">
        <f t="shared" si="33"/>
        <v>100</v>
      </c>
      <c r="J122" s="26" t="s">
        <v>39</v>
      </c>
    </row>
    <row r="123" spans="1:10" ht="153">
      <c r="A123" s="26"/>
      <c r="B123" s="8" t="s">
        <v>38</v>
      </c>
      <c r="C123" s="27"/>
      <c r="D123" s="27"/>
      <c r="E123" s="27"/>
      <c r="F123" s="27"/>
      <c r="G123" s="27"/>
      <c r="H123" s="27"/>
      <c r="I123" s="27"/>
      <c r="J123" s="26"/>
    </row>
    <row r="124" spans="1:10" ht="15">
      <c r="A124" s="5">
        <v>106</v>
      </c>
      <c r="B124" s="6" t="s">
        <v>8</v>
      </c>
      <c r="C124" s="7">
        <f>SUM(D124:I124)</f>
        <v>600</v>
      </c>
      <c r="D124" s="7">
        <v>100</v>
      </c>
      <c r="E124" s="7">
        <v>100</v>
      </c>
      <c r="F124" s="7">
        <v>100</v>
      </c>
      <c r="G124" s="7">
        <v>100</v>
      </c>
      <c r="H124" s="7">
        <v>100</v>
      </c>
      <c r="I124" s="7">
        <v>100</v>
      </c>
      <c r="J124" s="5"/>
    </row>
    <row r="125" spans="1:10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5"/>
    </row>
    <row r="126" spans="1:10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5"/>
    </row>
    <row r="127" spans="1:10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20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</sheetData>
  <sheetProtection/>
  <mergeCells count="84">
    <mergeCell ref="H58:H59"/>
    <mergeCell ref="D40:D41"/>
    <mergeCell ref="E40:E41"/>
    <mergeCell ref="F40:F41"/>
    <mergeCell ref="E58:E59"/>
    <mergeCell ref="F58:F59"/>
    <mergeCell ref="B46:J46"/>
    <mergeCell ref="B57:J57"/>
    <mergeCell ref="G58:G59"/>
    <mergeCell ref="I40:I41"/>
    <mergeCell ref="B27:J27"/>
    <mergeCell ref="B33:J33"/>
    <mergeCell ref="B39:J39"/>
    <mergeCell ref="A40:A41"/>
    <mergeCell ref="C40:C41"/>
    <mergeCell ref="H40:H41"/>
    <mergeCell ref="J40:J41"/>
    <mergeCell ref="E89:E90"/>
    <mergeCell ref="A8:A9"/>
    <mergeCell ref="B8:B9"/>
    <mergeCell ref="C8:I8"/>
    <mergeCell ref="J8:J9"/>
    <mergeCell ref="B15:J15"/>
    <mergeCell ref="B21:J21"/>
    <mergeCell ref="A58:A59"/>
    <mergeCell ref="C58:C59"/>
    <mergeCell ref="D58:D59"/>
    <mergeCell ref="I82:I83"/>
    <mergeCell ref="J82:J83"/>
    <mergeCell ref="A70:J70"/>
    <mergeCell ref="B76:J76"/>
    <mergeCell ref="B81:J81"/>
    <mergeCell ref="A82:A83"/>
    <mergeCell ref="B82:B83"/>
    <mergeCell ref="C82:C83"/>
    <mergeCell ref="J89:J90"/>
    <mergeCell ref="A89:A90"/>
    <mergeCell ref="B89:B90"/>
    <mergeCell ref="C89:C90"/>
    <mergeCell ref="F94:F96"/>
    <mergeCell ref="G94:G96"/>
    <mergeCell ref="I94:I96"/>
    <mergeCell ref="F89:F90"/>
    <mergeCell ref="G89:G90"/>
    <mergeCell ref="H89:H90"/>
    <mergeCell ref="I89:I90"/>
    <mergeCell ref="H82:H83"/>
    <mergeCell ref="A94:A96"/>
    <mergeCell ref="C94:C96"/>
    <mergeCell ref="D94:D96"/>
    <mergeCell ref="A101:A102"/>
    <mergeCell ref="C101:C102"/>
    <mergeCell ref="D101:D102"/>
    <mergeCell ref="E94:E96"/>
    <mergeCell ref="D89:D90"/>
    <mergeCell ref="I122:I123"/>
    <mergeCell ref="J122:J123"/>
    <mergeCell ref="E101:E102"/>
    <mergeCell ref="F101:F102"/>
    <mergeCell ref="G101:G102"/>
    <mergeCell ref="I101:I102"/>
    <mergeCell ref="J101:J102"/>
    <mergeCell ref="H101:H102"/>
    <mergeCell ref="H122:H123"/>
    <mergeCell ref="A5:J7"/>
    <mergeCell ref="A122:A123"/>
    <mergeCell ref="C122:C123"/>
    <mergeCell ref="D122:D123"/>
    <mergeCell ref="E122:E123"/>
    <mergeCell ref="F122:F123"/>
    <mergeCell ref="J58:J59"/>
    <mergeCell ref="B64:J64"/>
    <mergeCell ref="G40:G41"/>
    <mergeCell ref="G122:G123"/>
    <mergeCell ref="G2:J2"/>
    <mergeCell ref="G3:J3"/>
    <mergeCell ref="J94:J96"/>
    <mergeCell ref="I58:I59"/>
    <mergeCell ref="D82:D83"/>
    <mergeCell ref="E82:E83"/>
    <mergeCell ref="F82:F83"/>
    <mergeCell ref="G82:G83"/>
    <mergeCell ref="H94:H96"/>
    <mergeCell ref="B3:D4"/>
  </mergeCells>
  <printOptions/>
  <pageMargins left="0.31496062992125984" right="0.31496062992125984" top="0.7480314960629921" bottom="0.5511811023622047" header="0.31496062992125984" footer="0.31496062992125984"/>
  <pageSetup firstPageNumber="4" useFirstPageNumber="1" horizontalDpi="600" verticalDpi="600" orientation="landscape" paperSize="9" scale="87" r:id="rId1"/>
  <headerFooter>
    <oddHeader>&amp;C&amp;"PT Astra Serif,обычный"&amp;14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2020-04-28T11:41:50Z</dcterms:modified>
  <cp:category/>
  <cp:version/>
  <cp:contentType/>
  <cp:contentStatus/>
</cp:coreProperties>
</file>