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'Лист1'!$6:$6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<sst xmlns="http://schemas.openxmlformats.org/spreadsheetml/2006/main" count="142" uniqueCount="55">
  <si>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</si>
  <si>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</si>
  <si>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</si>
  <si>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</si>
  <si>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</si>
  <si>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</si>
  <si>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</si>
  <si>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</si>
  <si>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</si>
  <si>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</si>
  <si>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</si>
  <si>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</si>
  <si>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</si>
  <si>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</si>
  <si>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</si>
  <si>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</si>
  <si>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</si>
  <si>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</si>
  <si>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>Подпрограмма 1: Поддержка общественных организаций Североуральского городского округа на 2014-2020годы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</si>
  <si>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</si>
  <si>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</si>
  <si>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</si>
  <si>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</si>
  <si>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</si>
  <si>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t xml:space="preserve">Всего по направлению «Капитальные вложения»,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</si>
  <si>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</si>
  <si>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</si>
  <si>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</si>
  <si>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Мероприятие 2</t>
  </si>
  <si>
    <t>Реализация мероприятий по предупреждению распространения туберкулёза на территории Североуральского городского округа</t>
  </si>
  <si>
    <t>Всего, из них:</t>
  </si>
  <si>
    <t xml:space="preserve">План мероприятий 
по выполнению муниципальной программы Североуральского городского округа
«Социальная поддержка населения» на 2014-2020 годы
</t>
  </si>
  <si>
    <t>Строки № 4, 5, 7</t>
  </si>
  <si>
    <t xml:space="preserve">Строка № 11 </t>
  </si>
  <si>
    <t>Строка 13</t>
  </si>
  <si>
    <t>Строка 14</t>
  </si>
  <si>
    <t xml:space="preserve">Строка 15 </t>
  </si>
  <si>
    <t xml:space="preserve">Строка 17 </t>
  </si>
  <si>
    <t xml:space="preserve">Строка 19 </t>
  </si>
  <si>
    <t>Строка 21</t>
  </si>
  <si>
    <t>Строка 23</t>
  </si>
  <si>
    <t>внебюджетные</t>
  </si>
  <si>
    <t>Мероприятие 9</t>
  </si>
  <si>
    <t xml:space="preserve">Оказание социальной помощи многодетным, малообеспеченным семьям (новогодние подарки) бюджетом </t>
  </si>
  <si>
    <t>Строка 25</t>
  </si>
  <si>
    <r>
      <t>Мероприятие 1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Times New Roman"/>
        <family val="1"/>
      </rPr>
      <t xml:space="preserve">Оказание единовременной материальной поддержки гражданам, оказавшимся в трудной жизненной ситуации, в соответствии с Положением  « Об оказании материальной помощи гражданам, проживающим в Североуральском городском округе и оказавшимся в трудной жизненной ситуации», утверждённым постановлением Администрации Североуральского городского округа от 04.02.2014года № 216, всего,  в том числе:  </t>
    </r>
  </si>
  <si>
    <t xml:space="preserve">Приложение 
к постановлению Администрации
Североуральского городского округа
от  30.11.2017 №  1274
Приложение № 2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 Североуральского городского округа
«Социальная поддержка населения» на 2014-2020 годы
</t>
  </si>
  <si>
    <t xml:space="preserve">Мероприятие 1 Создание условий для функционирования общественных организаций Североуральского городского округа. </t>
  </si>
  <si>
    <t>1. Капитальные вложения</t>
  </si>
  <si>
    <t>Мероприятие 3 Оказание транспортных услуг для доставки отдельной категории граждан на лечение в отделение гемодиализа города Краснотурьинска и обратно</t>
  </si>
  <si>
    <t>Мероприятие 4                    Выплаты Почётным гражданам Североуральского городского округа (Решение Думы Североуральского городского округа №14 от 24.02.2005 года «Об утверждении Положения о присвоении звания Почетный гражданин Североуральского городского округа)</t>
  </si>
  <si>
    <t xml:space="preserve">Мероприятие 5 Реализация Календарного плана знаменательных дат и событий  Североуральского городского округа </t>
  </si>
  <si>
    <t>Мероприятие 6 Реализация мероприятий по доступности среды жизнедеятельности людей с ограниченными возможностями здоровья</t>
  </si>
  <si>
    <t>Мероприятие 7 Осуществление государственного полномочия Свердловской области на предоставление гражданам субсидий на оплату жилых помещений и коммунальных услуг, в том числе на обеспечение деятельности муниципального казённого учреждения «Служба заказчика» по предоставлению жилищных субсидий.</t>
  </si>
  <si>
    <t>Мероприятие 8 Осуществление государственного полномочия Российской Федерации и Свердловской области по предоставлению гражданам компенсации расходов на оплату жилого помещения и коммунальных услуг, в том числе на обеспечение деятельности муниципального казённого учреждения «Служба заказчика» по предоставлению гражданам компенсационных расходов на ЖКУ и коммунальных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</si>
</sst>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66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view="pageLayout" workbookViewId="0" topLeftCell="A115">
      <selection activeCell="G122" sqref="G122"/>
    </sheetView>
  </sheetViews>
  <sheetFormatPr defaultColWidth="9.140625" defaultRowHeight="15"/>
  <cols>
    <col min="1" max="1" width="6.00390625" style="0" customWidth="1"/>
    <col min="2" max="2" width="23.00390625" style="0" customWidth="1"/>
    <col min="3" max="3" width="12.421875" style="0" customWidth="1"/>
    <col min="4" max="4" width="12.00390625" style="0" customWidth="1"/>
    <col min="5" max="5" width="11.421875" style="0" customWidth="1"/>
    <col min="6" max="6" width="12.00390625" style="0" customWidth="1"/>
    <col min="7" max="7" width="11.421875" style="0" customWidth="1"/>
    <col min="8" max="9" width="13.421875" style="0" customWidth="1"/>
    <col min="10" max="10" width="12.421875" style="0" customWidth="1"/>
    <col min="11" max="11" width="12.7109375" style="0" customWidth="1"/>
  </cols>
  <sheetData>
    <row r="1" spans="1:11" ht="79.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3.25" customHeight="1">
      <c r="A3" s="7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64.25" customHeight="1">
      <c r="A4" s="8" t="s">
        <v>0</v>
      </c>
      <c r="B4" s="8" t="s">
        <v>1</v>
      </c>
      <c r="C4" s="8" t="s">
        <v>2</v>
      </c>
      <c r="D4" s="8"/>
      <c r="E4" s="8"/>
      <c r="F4" s="8"/>
      <c r="G4" s="8"/>
      <c r="H4" s="8"/>
      <c r="I4" s="8"/>
      <c r="J4" s="8"/>
      <c r="K4" s="8" t="s">
        <v>3</v>
      </c>
    </row>
    <row r="5" spans="1:11" ht="15">
      <c r="A5" s="8"/>
      <c r="B5" s="8"/>
      <c r="C5" s="3" t="s">
        <v>4</v>
      </c>
      <c r="D5" s="3">
        <v>2014</v>
      </c>
      <c r="E5" s="3">
        <v>2015</v>
      </c>
      <c r="F5" s="3">
        <v>2016</v>
      </c>
      <c r="G5" s="3">
        <v>2017</v>
      </c>
      <c r="H5" s="3">
        <v>2018</v>
      </c>
      <c r="I5" s="3">
        <v>2019</v>
      </c>
      <c r="J5" s="3">
        <v>2020</v>
      </c>
      <c r="K5" s="8"/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7" customHeight="1">
      <c r="A7" s="3">
        <v>1</v>
      </c>
      <c r="B7" s="3" t="s">
        <v>5</v>
      </c>
      <c r="C7" s="4">
        <f>SUM(C8:C11)</f>
        <v>923731.7</v>
      </c>
      <c r="D7" s="4">
        <f aca="true" t="shared" si="0" ref="D7:J7">SUM(D8:D11)</f>
        <v>151285</v>
      </c>
      <c r="E7" s="4">
        <f t="shared" si="0"/>
        <v>153254</v>
      </c>
      <c r="F7" s="4">
        <f t="shared" si="0"/>
        <v>155742</v>
      </c>
      <c r="G7" s="4">
        <f>SUM(G8:G11)</f>
        <v>156996.7</v>
      </c>
      <c r="H7" s="4">
        <f t="shared" si="0"/>
        <v>155956</v>
      </c>
      <c r="I7" s="4">
        <f t="shared" si="0"/>
        <v>148714</v>
      </c>
      <c r="J7" s="4">
        <f t="shared" si="0"/>
        <v>1784</v>
      </c>
      <c r="K7" s="5"/>
    </row>
    <row r="8" spans="1:11" ht="18" customHeight="1">
      <c r="A8" s="3">
        <v>2</v>
      </c>
      <c r="B8" s="3" t="s">
        <v>6</v>
      </c>
      <c r="C8" s="4">
        <f>SUM(D8:J8)</f>
        <v>17361</v>
      </c>
      <c r="D8" s="4">
        <f aca="true" t="shared" si="1" ref="D8:J8">SUM(D14+D32)</f>
        <v>2224</v>
      </c>
      <c r="E8" s="4">
        <f t="shared" si="1"/>
        <v>2581</v>
      </c>
      <c r="F8" s="4">
        <f t="shared" si="1"/>
        <v>2667</v>
      </c>
      <c r="G8" s="4">
        <f>SUM(G14+G32)</f>
        <v>2663</v>
      </c>
      <c r="H8" s="4">
        <f>SUM(H14+H32)</f>
        <v>2711</v>
      </c>
      <c r="I8" s="4">
        <f t="shared" si="1"/>
        <v>2731</v>
      </c>
      <c r="J8" s="4">
        <f t="shared" si="1"/>
        <v>1784</v>
      </c>
      <c r="K8" s="3"/>
    </row>
    <row r="9" spans="1:11" ht="15.75" customHeight="1">
      <c r="A9" s="3">
        <v>3</v>
      </c>
      <c r="B9" s="3" t="s">
        <v>7</v>
      </c>
      <c r="C9" s="4">
        <f aca="true" t="shared" si="2" ref="C9:C11">SUM(D9:J9)</f>
        <v>250905.7</v>
      </c>
      <c r="D9" s="4">
        <f aca="true" t="shared" si="3" ref="D9:J11">SUM(D15+D33)</f>
        <v>40244</v>
      </c>
      <c r="E9" s="4">
        <f t="shared" si="3"/>
        <v>36108</v>
      </c>
      <c r="F9" s="4">
        <f t="shared" si="3"/>
        <v>44043</v>
      </c>
      <c r="G9" s="4">
        <f>SUM(G15+G33)</f>
        <v>43634.7</v>
      </c>
      <c r="H9" s="4">
        <f t="shared" si="3"/>
        <v>43446</v>
      </c>
      <c r="I9" s="4">
        <f t="shared" si="3"/>
        <v>43430</v>
      </c>
      <c r="J9" s="4">
        <f t="shared" si="3"/>
        <v>0</v>
      </c>
      <c r="K9" s="3"/>
    </row>
    <row r="10" spans="1:11" ht="15">
      <c r="A10" s="3">
        <v>4</v>
      </c>
      <c r="B10" s="3" t="s">
        <v>8</v>
      </c>
      <c r="C10" s="4">
        <f t="shared" si="2"/>
        <v>655465</v>
      </c>
      <c r="D10" s="4">
        <f t="shared" si="3"/>
        <v>108817</v>
      </c>
      <c r="E10" s="4">
        <f t="shared" si="3"/>
        <v>114565</v>
      </c>
      <c r="F10" s="4">
        <f t="shared" si="3"/>
        <v>109032</v>
      </c>
      <c r="G10" s="4">
        <f>SUM(G16+G34)</f>
        <v>110699</v>
      </c>
      <c r="H10" s="4">
        <f t="shared" si="3"/>
        <v>109799</v>
      </c>
      <c r="I10" s="4">
        <f t="shared" si="3"/>
        <v>102553</v>
      </c>
      <c r="J10" s="4">
        <f t="shared" si="3"/>
        <v>0</v>
      </c>
      <c r="K10" s="3"/>
    </row>
    <row r="11" spans="1:11" ht="17.25" customHeight="1">
      <c r="A11" s="3">
        <v>5</v>
      </c>
      <c r="B11" s="3" t="s">
        <v>9</v>
      </c>
      <c r="C11" s="4">
        <f t="shared" si="2"/>
        <v>0</v>
      </c>
      <c r="D11" s="4">
        <f t="shared" si="3"/>
        <v>0</v>
      </c>
      <c r="E11" s="4">
        <f t="shared" si="3"/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4">
        <f t="shared" si="3"/>
        <v>0</v>
      </c>
      <c r="J11" s="4">
        <f t="shared" si="3"/>
        <v>0</v>
      </c>
      <c r="K11" s="3"/>
    </row>
    <row r="12" spans="1:11" ht="15">
      <c r="A12" s="3">
        <v>6</v>
      </c>
      <c r="B12" s="8" t="s">
        <v>10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39" customHeight="1">
      <c r="A13" s="3">
        <v>7</v>
      </c>
      <c r="B13" s="3" t="s">
        <v>11</v>
      </c>
      <c r="C13" s="4">
        <f>SUM(C14:C17)</f>
        <v>0</v>
      </c>
      <c r="D13" s="4">
        <f aca="true" t="shared" si="4" ref="D13:J13">SUM(D14:D17)</f>
        <v>0</v>
      </c>
      <c r="E13" s="4">
        <f t="shared" si="4"/>
        <v>0</v>
      </c>
      <c r="F13" s="4">
        <f t="shared" si="4"/>
        <v>0</v>
      </c>
      <c r="G13" s="4">
        <f t="shared" si="4"/>
        <v>0</v>
      </c>
      <c r="H13" s="4">
        <f t="shared" si="4"/>
        <v>0</v>
      </c>
      <c r="I13" s="4">
        <f t="shared" si="4"/>
        <v>0</v>
      </c>
      <c r="J13" s="4">
        <f t="shared" si="4"/>
        <v>0</v>
      </c>
      <c r="K13" s="3"/>
    </row>
    <row r="14" spans="1:11" ht="15">
      <c r="A14" s="3">
        <v>8</v>
      </c>
      <c r="B14" s="3" t="s">
        <v>6</v>
      </c>
      <c r="C14" s="4">
        <f>C20+C26</f>
        <v>0</v>
      </c>
      <c r="D14" s="4">
        <f aca="true" t="shared" si="5" ref="D14:J14">D20+D26</f>
        <v>0</v>
      </c>
      <c r="E14" s="4">
        <f t="shared" si="5"/>
        <v>0</v>
      </c>
      <c r="F14" s="4">
        <f t="shared" si="5"/>
        <v>0</v>
      </c>
      <c r="G14" s="4">
        <f t="shared" si="5"/>
        <v>0</v>
      </c>
      <c r="H14" s="4">
        <f t="shared" si="5"/>
        <v>0</v>
      </c>
      <c r="I14" s="4">
        <f t="shared" si="5"/>
        <v>0</v>
      </c>
      <c r="J14" s="4">
        <f t="shared" si="5"/>
        <v>0</v>
      </c>
      <c r="K14" s="3"/>
    </row>
    <row r="15" spans="1:11" ht="18" customHeight="1">
      <c r="A15" s="3">
        <v>9</v>
      </c>
      <c r="B15" s="3" t="s">
        <v>7</v>
      </c>
      <c r="C15" s="4">
        <f aca="true" t="shared" si="6" ref="C15:J17">C21+C27</f>
        <v>0</v>
      </c>
      <c r="D15" s="4">
        <f t="shared" si="6"/>
        <v>0</v>
      </c>
      <c r="E15" s="4">
        <f t="shared" si="6"/>
        <v>0</v>
      </c>
      <c r="F15" s="4">
        <f t="shared" si="6"/>
        <v>0</v>
      </c>
      <c r="G15" s="4">
        <f t="shared" si="6"/>
        <v>0</v>
      </c>
      <c r="H15" s="4">
        <f t="shared" si="6"/>
        <v>0</v>
      </c>
      <c r="I15" s="4">
        <f t="shared" si="6"/>
        <v>0</v>
      </c>
      <c r="J15" s="4">
        <f t="shared" si="6"/>
        <v>0</v>
      </c>
      <c r="K15" s="3"/>
    </row>
    <row r="16" spans="1:11" ht="15">
      <c r="A16" s="3">
        <v>10</v>
      </c>
      <c r="B16" s="3" t="s">
        <v>8</v>
      </c>
      <c r="C16" s="4">
        <f t="shared" si="6"/>
        <v>0</v>
      </c>
      <c r="D16" s="4">
        <f t="shared" si="6"/>
        <v>0</v>
      </c>
      <c r="E16" s="4">
        <f t="shared" si="6"/>
        <v>0</v>
      </c>
      <c r="F16" s="4">
        <f t="shared" si="6"/>
        <v>0</v>
      </c>
      <c r="G16" s="4">
        <f t="shared" si="6"/>
        <v>0</v>
      </c>
      <c r="H16" s="4">
        <f t="shared" si="6"/>
        <v>0</v>
      </c>
      <c r="I16" s="4">
        <f t="shared" si="6"/>
        <v>0</v>
      </c>
      <c r="J16" s="4">
        <f t="shared" si="6"/>
        <v>0</v>
      </c>
      <c r="K16" s="3"/>
    </row>
    <row r="17" spans="1:11" ht="15">
      <c r="A17" s="3">
        <v>11</v>
      </c>
      <c r="B17" s="3" t="s">
        <v>9</v>
      </c>
      <c r="C17" s="4">
        <f t="shared" si="6"/>
        <v>0</v>
      </c>
      <c r="D17" s="4">
        <f t="shared" si="6"/>
        <v>0</v>
      </c>
      <c r="E17" s="4">
        <f t="shared" si="6"/>
        <v>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0</v>
      </c>
      <c r="J17" s="4">
        <f t="shared" si="6"/>
        <v>0</v>
      </c>
      <c r="K17" s="3"/>
    </row>
    <row r="18" spans="1:11" ht="15">
      <c r="A18" s="3">
        <v>12</v>
      </c>
      <c r="B18" s="8" t="s">
        <v>12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42" customHeight="1">
      <c r="A19" s="3">
        <v>13</v>
      </c>
      <c r="B19" s="3" t="s">
        <v>13</v>
      </c>
      <c r="C19" s="4">
        <f>SUM(C20:C23)</f>
        <v>0</v>
      </c>
      <c r="D19" s="4">
        <f aca="true" t="shared" si="7" ref="D19:J19">SUM(D20:D23)</f>
        <v>0</v>
      </c>
      <c r="E19" s="4">
        <f t="shared" si="7"/>
        <v>0</v>
      </c>
      <c r="F19" s="4">
        <f t="shared" si="7"/>
        <v>0</v>
      </c>
      <c r="G19" s="4">
        <f t="shared" si="7"/>
        <v>0</v>
      </c>
      <c r="H19" s="4">
        <f t="shared" si="7"/>
        <v>0</v>
      </c>
      <c r="I19" s="4">
        <f t="shared" si="7"/>
        <v>0</v>
      </c>
      <c r="J19" s="4">
        <f t="shared" si="7"/>
        <v>0</v>
      </c>
      <c r="K19" s="3"/>
    </row>
    <row r="20" spans="1:11" ht="15">
      <c r="A20" s="3">
        <v>14</v>
      </c>
      <c r="B20" s="3" t="s">
        <v>6</v>
      </c>
      <c r="C20" s="4">
        <f>C67</f>
        <v>0</v>
      </c>
      <c r="D20" s="4">
        <f aca="true" t="shared" si="8" ref="D20:J20">D67</f>
        <v>0</v>
      </c>
      <c r="E20" s="4">
        <f t="shared" si="8"/>
        <v>0</v>
      </c>
      <c r="F20" s="4">
        <f t="shared" si="8"/>
        <v>0</v>
      </c>
      <c r="G20" s="4">
        <f t="shared" si="8"/>
        <v>0</v>
      </c>
      <c r="H20" s="4">
        <f t="shared" si="8"/>
        <v>0</v>
      </c>
      <c r="I20" s="4">
        <f t="shared" si="8"/>
        <v>0</v>
      </c>
      <c r="J20" s="4">
        <f t="shared" si="8"/>
        <v>0</v>
      </c>
      <c r="K20" s="3"/>
    </row>
    <row r="21" spans="1:11" ht="14.25" customHeight="1">
      <c r="A21" s="3">
        <v>15</v>
      </c>
      <c r="B21" s="3" t="s">
        <v>7</v>
      </c>
      <c r="C21" s="4">
        <f aca="true" t="shared" si="9" ref="C21:C23">C68</f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3"/>
    </row>
    <row r="22" spans="1:11" ht="15">
      <c r="A22" s="3">
        <v>16</v>
      </c>
      <c r="B22" s="3" t="s">
        <v>8</v>
      </c>
      <c r="C22" s="4">
        <f t="shared" si="9"/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3"/>
    </row>
    <row r="23" spans="1:11" ht="14.25" customHeight="1">
      <c r="A23" s="3">
        <v>17</v>
      </c>
      <c r="B23" s="3" t="s">
        <v>9</v>
      </c>
      <c r="C23" s="4">
        <f t="shared" si="9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3"/>
    </row>
    <row r="24" spans="1:11" ht="15">
      <c r="A24" s="3">
        <v>18</v>
      </c>
      <c r="B24" s="8" t="s">
        <v>14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41.25" customHeight="1">
      <c r="A25" s="3">
        <v>19</v>
      </c>
      <c r="B25" s="3" t="s">
        <v>15</v>
      </c>
      <c r="C25" s="4">
        <f>SUM(C26:C29)</f>
        <v>0</v>
      </c>
      <c r="D25" s="4">
        <f aca="true" t="shared" si="10" ref="D25:J25">SUM(D26:D29)</f>
        <v>0</v>
      </c>
      <c r="E25" s="4">
        <f t="shared" si="10"/>
        <v>0</v>
      </c>
      <c r="F25" s="4">
        <f t="shared" si="10"/>
        <v>0</v>
      </c>
      <c r="G25" s="4">
        <f t="shared" si="10"/>
        <v>0</v>
      </c>
      <c r="H25" s="4">
        <f t="shared" si="10"/>
        <v>0</v>
      </c>
      <c r="I25" s="4">
        <f t="shared" si="10"/>
        <v>0</v>
      </c>
      <c r="J25" s="4">
        <f t="shared" si="10"/>
        <v>0</v>
      </c>
      <c r="K25" s="3"/>
    </row>
    <row r="26" spans="1:11" ht="15">
      <c r="A26" s="3">
        <v>20</v>
      </c>
      <c r="B26" s="3" t="s">
        <v>6</v>
      </c>
      <c r="C26" s="4">
        <f>C72</f>
        <v>0</v>
      </c>
      <c r="D26" s="4">
        <f aca="true" t="shared" si="11" ref="D26:J26">D72</f>
        <v>0</v>
      </c>
      <c r="E26" s="4">
        <f t="shared" si="11"/>
        <v>0</v>
      </c>
      <c r="F26" s="4">
        <f t="shared" si="11"/>
        <v>0</v>
      </c>
      <c r="G26" s="4">
        <f t="shared" si="11"/>
        <v>0</v>
      </c>
      <c r="H26" s="4">
        <f t="shared" si="11"/>
        <v>0</v>
      </c>
      <c r="I26" s="4">
        <f t="shared" si="11"/>
        <v>0</v>
      </c>
      <c r="J26" s="4">
        <f t="shared" si="11"/>
        <v>0</v>
      </c>
      <c r="K26" s="3"/>
    </row>
    <row r="27" spans="1:11" ht="18.75" customHeight="1">
      <c r="A27" s="3">
        <v>21</v>
      </c>
      <c r="B27" s="3" t="s">
        <v>7</v>
      </c>
      <c r="C27" s="4">
        <f aca="true" t="shared" si="12" ref="C27:J29">C73</f>
        <v>0</v>
      </c>
      <c r="D27" s="4">
        <f t="shared" si="12"/>
        <v>0</v>
      </c>
      <c r="E27" s="4">
        <f t="shared" si="12"/>
        <v>0</v>
      </c>
      <c r="F27" s="4">
        <f t="shared" si="12"/>
        <v>0</v>
      </c>
      <c r="G27" s="4">
        <f t="shared" si="12"/>
        <v>0</v>
      </c>
      <c r="H27" s="4">
        <f t="shared" si="12"/>
        <v>0</v>
      </c>
      <c r="I27" s="4">
        <f t="shared" si="12"/>
        <v>0</v>
      </c>
      <c r="J27" s="4">
        <f t="shared" si="12"/>
        <v>0</v>
      </c>
      <c r="K27" s="3"/>
    </row>
    <row r="28" spans="1:11" ht="15">
      <c r="A28" s="3">
        <v>22</v>
      </c>
      <c r="B28" s="3" t="s">
        <v>8</v>
      </c>
      <c r="C28" s="4">
        <f t="shared" si="12"/>
        <v>0</v>
      </c>
      <c r="D28" s="4">
        <f t="shared" si="12"/>
        <v>0</v>
      </c>
      <c r="E28" s="4">
        <f t="shared" si="12"/>
        <v>0</v>
      </c>
      <c r="F28" s="4">
        <f t="shared" si="12"/>
        <v>0</v>
      </c>
      <c r="G28" s="4">
        <f t="shared" si="12"/>
        <v>0</v>
      </c>
      <c r="H28" s="4">
        <f t="shared" si="12"/>
        <v>0</v>
      </c>
      <c r="I28" s="4">
        <f t="shared" si="12"/>
        <v>0</v>
      </c>
      <c r="J28" s="4">
        <f t="shared" si="12"/>
        <v>0</v>
      </c>
      <c r="K28" s="3"/>
    </row>
    <row r="29" spans="1:11" ht="16.5" customHeight="1">
      <c r="A29" s="3">
        <v>23</v>
      </c>
      <c r="B29" s="3" t="s">
        <v>9</v>
      </c>
      <c r="C29" s="4">
        <f t="shared" si="12"/>
        <v>0</v>
      </c>
      <c r="D29" s="4">
        <f t="shared" si="12"/>
        <v>0</v>
      </c>
      <c r="E29" s="4">
        <f t="shared" si="12"/>
        <v>0</v>
      </c>
      <c r="F29" s="4">
        <f t="shared" si="12"/>
        <v>0</v>
      </c>
      <c r="G29" s="4">
        <f t="shared" si="12"/>
        <v>0</v>
      </c>
      <c r="H29" s="4">
        <f t="shared" si="12"/>
        <v>0</v>
      </c>
      <c r="I29" s="4">
        <f t="shared" si="12"/>
        <v>0</v>
      </c>
      <c r="J29" s="4">
        <f t="shared" si="12"/>
        <v>0</v>
      </c>
      <c r="K29" s="3"/>
    </row>
    <row r="30" spans="1:11" ht="15">
      <c r="A30" s="3">
        <v>24</v>
      </c>
      <c r="B30" s="8" t="s">
        <v>16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38.25" customHeight="1">
      <c r="A31" s="3">
        <v>25</v>
      </c>
      <c r="B31" s="3" t="s">
        <v>17</v>
      </c>
      <c r="C31" s="4">
        <f>SUM(C32:C35)</f>
        <v>922659</v>
      </c>
      <c r="D31" s="4">
        <f aca="true" t="shared" si="13" ref="D31:J31">SUM(D32:D35)</f>
        <v>151285</v>
      </c>
      <c r="E31" s="4">
        <f t="shared" si="13"/>
        <v>153254</v>
      </c>
      <c r="F31" s="4">
        <f t="shared" si="13"/>
        <v>155742</v>
      </c>
      <c r="G31" s="4">
        <f t="shared" si="13"/>
        <v>156996.7</v>
      </c>
      <c r="H31" s="4">
        <f t="shared" si="13"/>
        <v>155956</v>
      </c>
      <c r="I31" s="4">
        <f t="shared" si="13"/>
        <v>148714</v>
      </c>
      <c r="J31" s="4">
        <f t="shared" si="13"/>
        <v>1784</v>
      </c>
      <c r="K31" s="3"/>
    </row>
    <row r="32" spans="1:11" ht="15">
      <c r="A32" s="3">
        <v>26</v>
      </c>
      <c r="B32" s="3" t="s">
        <v>6</v>
      </c>
      <c r="C32" s="4">
        <f>SUM(C45+C79)</f>
        <v>17361</v>
      </c>
      <c r="D32" s="4">
        <f aca="true" t="shared" si="14" ref="D32:J32">SUM(D45+D79)</f>
        <v>2224</v>
      </c>
      <c r="E32" s="4">
        <f t="shared" si="14"/>
        <v>2581</v>
      </c>
      <c r="F32" s="4">
        <f t="shared" si="14"/>
        <v>2667</v>
      </c>
      <c r="G32" s="4">
        <f>SUM(G45+G79)</f>
        <v>2663</v>
      </c>
      <c r="H32" s="4">
        <f>SUM(H45+H79)</f>
        <v>2711</v>
      </c>
      <c r="I32" s="4">
        <f t="shared" si="14"/>
        <v>2731</v>
      </c>
      <c r="J32" s="4">
        <f t="shared" si="14"/>
        <v>1784</v>
      </c>
      <c r="K32" s="3"/>
    </row>
    <row r="33" spans="1:11" ht="18.75" customHeight="1">
      <c r="A33" s="3">
        <v>27</v>
      </c>
      <c r="B33" s="3" t="s">
        <v>7</v>
      </c>
      <c r="C33" s="4">
        <f aca="true" t="shared" si="15" ref="C33:J35">SUM(C46+C80)</f>
        <v>250733</v>
      </c>
      <c r="D33" s="4">
        <f t="shared" si="15"/>
        <v>40244</v>
      </c>
      <c r="E33" s="4">
        <f t="shared" si="15"/>
        <v>36108</v>
      </c>
      <c r="F33" s="4">
        <f t="shared" si="15"/>
        <v>44043</v>
      </c>
      <c r="G33" s="4">
        <f t="shared" si="15"/>
        <v>43634.7</v>
      </c>
      <c r="H33" s="4">
        <f t="shared" si="15"/>
        <v>43446</v>
      </c>
      <c r="I33" s="4">
        <f t="shared" si="15"/>
        <v>43430</v>
      </c>
      <c r="J33" s="4">
        <f t="shared" si="15"/>
        <v>0</v>
      </c>
      <c r="K33" s="3"/>
    </row>
    <row r="34" spans="1:11" ht="15">
      <c r="A34" s="3">
        <v>28</v>
      </c>
      <c r="B34" s="3" t="s">
        <v>8</v>
      </c>
      <c r="C34" s="4">
        <f t="shared" si="15"/>
        <v>654565</v>
      </c>
      <c r="D34" s="4">
        <f t="shared" si="15"/>
        <v>108817</v>
      </c>
      <c r="E34" s="4">
        <f t="shared" si="15"/>
        <v>114565</v>
      </c>
      <c r="F34" s="4">
        <f t="shared" si="15"/>
        <v>109032</v>
      </c>
      <c r="G34" s="4">
        <f>SUM(G47+G81)</f>
        <v>110699</v>
      </c>
      <c r="H34" s="4">
        <f t="shared" si="15"/>
        <v>109799</v>
      </c>
      <c r="I34" s="4">
        <f t="shared" si="15"/>
        <v>102553</v>
      </c>
      <c r="J34" s="4">
        <f t="shared" si="15"/>
        <v>0</v>
      </c>
      <c r="K34" s="3"/>
    </row>
    <row r="35" spans="1:11" ht="15.75" customHeight="1">
      <c r="A35" s="3">
        <v>29</v>
      </c>
      <c r="B35" s="3" t="s">
        <v>9</v>
      </c>
      <c r="C35" s="4">
        <f t="shared" si="15"/>
        <v>0</v>
      </c>
      <c r="D35" s="4">
        <f t="shared" si="15"/>
        <v>0</v>
      </c>
      <c r="E35" s="4">
        <f t="shared" si="15"/>
        <v>0</v>
      </c>
      <c r="F35" s="4">
        <f t="shared" si="15"/>
        <v>0</v>
      </c>
      <c r="G35" s="4">
        <f t="shared" si="15"/>
        <v>0</v>
      </c>
      <c r="H35" s="4">
        <f t="shared" si="15"/>
        <v>0</v>
      </c>
      <c r="I35" s="4">
        <f>SUM(I48+I82)</f>
        <v>0</v>
      </c>
      <c r="J35" s="4">
        <f t="shared" si="15"/>
        <v>0</v>
      </c>
      <c r="K35" s="3"/>
    </row>
    <row r="36" spans="1:11" ht="28.5" customHeight="1">
      <c r="A36" s="3">
        <v>30</v>
      </c>
      <c r="B36" s="8" t="s">
        <v>18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19.5" customHeight="1">
      <c r="A37" s="8">
        <v>31</v>
      </c>
      <c r="B37" s="3" t="s">
        <v>19</v>
      </c>
      <c r="C37" s="9">
        <f>SUM(C39:C42)</f>
        <v>2278</v>
      </c>
      <c r="D37" s="9">
        <f aca="true" t="shared" si="16" ref="D37:J37">SUM(D39:D42)</f>
        <v>277</v>
      </c>
      <c r="E37" s="9">
        <f t="shared" si="16"/>
        <v>291</v>
      </c>
      <c r="F37" s="9">
        <f t="shared" si="16"/>
        <v>305</v>
      </c>
      <c r="G37" s="9">
        <f t="shared" si="16"/>
        <v>305</v>
      </c>
      <c r="H37" s="9">
        <f t="shared" si="16"/>
        <v>340</v>
      </c>
      <c r="I37" s="9">
        <f t="shared" si="16"/>
        <v>360</v>
      </c>
      <c r="J37" s="9">
        <f t="shared" si="16"/>
        <v>400</v>
      </c>
      <c r="K37" s="12"/>
    </row>
    <row r="38" spans="1:11" ht="15">
      <c r="A38" s="8"/>
      <c r="B38" s="3" t="s">
        <v>20</v>
      </c>
      <c r="C38" s="9"/>
      <c r="D38" s="9"/>
      <c r="E38" s="9"/>
      <c r="F38" s="9"/>
      <c r="G38" s="9"/>
      <c r="H38" s="9"/>
      <c r="I38" s="9"/>
      <c r="J38" s="9"/>
      <c r="K38" s="12"/>
    </row>
    <row r="39" spans="1:11" ht="15">
      <c r="A39" s="3">
        <v>32</v>
      </c>
      <c r="B39" s="3" t="s">
        <v>6</v>
      </c>
      <c r="C39" s="4">
        <f>C45</f>
        <v>2278</v>
      </c>
      <c r="D39" s="4">
        <f aca="true" t="shared" si="17" ref="D39:J39">D45</f>
        <v>277</v>
      </c>
      <c r="E39" s="4">
        <f t="shared" si="17"/>
        <v>291</v>
      </c>
      <c r="F39" s="4">
        <f t="shared" si="17"/>
        <v>305</v>
      </c>
      <c r="G39" s="4">
        <f t="shared" si="17"/>
        <v>305</v>
      </c>
      <c r="H39" s="4">
        <f t="shared" si="17"/>
        <v>340</v>
      </c>
      <c r="I39" s="4">
        <f t="shared" si="17"/>
        <v>360</v>
      </c>
      <c r="J39" s="4">
        <f t="shared" si="17"/>
        <v>400</v>
      </c>
      <c r="K39" s="5"/>
    </row>
    <row r="40" spans="1:11" ht="16.5" customHeight="1">
      <c r="A40" s="3">
        <v>33</v>
      </c>
      <c r="B40" s="3" t="s">
        <v>7</v>
      </c>
      <c r="C40" s="4">
        <f>C46</f>
        <v>0</v>
      </c>
      <c r="D40" s="4">
        <f aca="true" t="shared" si="18" ref="D40:J40">D46</f>
        <v>0</v>
      </c>
      <c r="E40" s="4">
        <f t="shared" si="18"/>
        <v>0</v>
      </c>
      <c r="F40" s="4">
        <f t="shared" si="18"/>
        <v>0</v>
      </c>
      <c r="G40" s="4">
        <f t="shared" si="18"/>
        <v>0</v>
      </c>
      <c r="H40" s="4">
        <f t="shared" si="18"/>
        <v>0</v>
      </c>
      <c r="I40" s="4">
        <f t="shared" si="18"/>
        <v>0</v>
      </c>
      <c r="J40" s="4">
        <f t="shared" si="18"/>
        <v>0</v>
      </c>
      <c r="K40" s="3"/>
    </row>
    <row r="41" spans="1:11" ht="15">
      <c r="A41" s="3">
        <v>34</v>
      </c>
      <c r="B41" s="3" t="s">
        <v>8</v>
      </c>
      <c r="C41" s="4">
        <f>C47</f>
        <v>0</v>
      </c>
      <c r="D41" s="4">
        <f aca="true" t="shared" si="19" ref="D41:J41">D47</f>
        <v>0</v>
      </c>
      <c r="E41" s="4">
        <f t="shared" si="19"/>
        <v>0</v>
      </c>
      <c r="F41" s="4">
        <f t="shared" si="19"/>
        <v>0</v>
      </c>
      <c r="G41" s="4">
        <f t="shared" si="19"/>
        <v>0</v>
      </c>
      <c r="H41" s="4">
        <f t="shared" si="19"/>
        <v>0</v>
      </c>
      <c r="I41" s="4">
        <f t="shared" si="19"/>
        <v>0</v>
      </c>
      <c r="J41" s="4">
        <f t="shared" si="19"/>
        <v>0</v>
      </c>
      <c r="K41" s="3"/>
    </row>
    <row r="42" spans="1:11" ht="16.5" customHeight="1">
      <c r="A42" s="3">
        <v>35</v>
      </c>
      <c r="B42" s="3" t="s">
        <v>9</v>
      </c>
      <c r="C42" s="4">
        <f>C48</f>
        <v>0</v>
      </c>
      <c r="D42" s="4">
        <f aca="true" t="shared" si="20" ref="D42:J42">D48</f>
        <v>0</v>
      </c>
      <c r="E42" s="4">
        <f t="shared" si="20"/>
        <v>0</v>
      </c>
      <c r="F42" s="4">
        <f t="shared" si="20"/>
        <v>0</v>
      </c>
      <c r="G42" s="4">
        <f t="shared" si="20"/>
        <v>0</v>
      </c>
      <c r="H42" s="4">
        <f t="shared" si="20"/>
        <v>0</v>
      </c>
      <c r="I42" s="4">
        <f t="shared" si="20"/>
        <v>0</v>
      </c>
      <c r="J42" s="4">
        <f t="shared" si="20"/>
        <v>0</v>
      </c>
      <c r="K42" s="3"/>
    </row>
    <row r="43" spans="1:11" ht="15">
      <c r="A43" s="3">
        <v>36</v>
      </c>
      <c r="B43" s="8" t="s">
        <v>16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40.5" customHeight="1">
      <c r="A44" s="3">
        <v>37</v>
      </c>
      <c r="B44" s="3" t="s">
        <v>21</v>
      </c>
      <c r="C44" s="4">
        <f>SUM(C45:C48)</f>
        <v>2278</v>
      </c>
      <c r="D44" s="4">
        <f aca="true" t="shared" si="21" ref="D44:J44">SUM(D45:D48)</f>
        <v>277</v>
      </c>
      <c r="E44" s="4">
        <f t="shared" si="21"/>
        <v>291</v>
      </c>
      <c r="F44" s="4">
        <f t="shared" si="21"/>
        <v>305</v>
      </c>
      <c r="G44" s="4">
        <f t="shared" si="21"/>
        <v>305</v>
      </c>
      <c r="H44" s="4">
        <f t="shared" si="21"/>
        <v>340</v>
      </c>
      <c r="I44" s="4">
        <f t="shared" si="21"/>
        <v>360</v>
      </c>
      <c r="J44" s="4">
        <f t="shared" si="21"/>
        <v>400</v>
      </c>
      <c r="K44" s="5"/>
    </row>
    <row r="45" spans="1:11" ht="15">
      <c r="A45" s="3">
        <v>38</v>
      </c>
      <c r="B45" s="3" t="s">
        <v>6</v>
      </c>
      <c r="C45" s="4">
        <f>C49</f>
        <v>2278</v>
      </c>
      <c r="D45" s="4">
        <f aca="true" t="shared" si="22" ref="D45:J45">D49</f>
        <v>277</v>
      </c>
      <c r="E45" s="4">
        <f t="shared" si="22"/>
        <v>291</v>
      </c>
      <c r="F45" s="4">
        <f t="shared" si="22"/>
        <v>305</v>
      </c>
      <c r="G45" s="4">
        <f t="shared" si="22"/>
        <v>305</v>
      </c>
      <c r="H45" s="4">
        <f t="shared" si="22"/>
        <v>340</v>
      </c>
      <c r="I45" s="4">
        <f t="shared" si="22"/>
        <v>360</v>
      </c>
      <c r="J45" s="4">
        <f t="shared" si="22"/>
        <v>400</v>
      </c>
      <c r="K45" s="3"/>
    </row>
    <row r="46" spans="1:11" ht="18.75" customHeight="1">
      <c r="A46" s="3">
        <v>39</v>
      </c>
      <c r="B46" s="3" t="s">
        <v>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3"/>
    </row>
    <row r="47" spans="1:11" ht="15">
      <c r="A47" s="3">
        <v>40</v>
      </c>
      <c r="B47" s="3" t="s">
        <v>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3"/>
    </row>
    <row r="48" spans="1:11" ht="15.75" customHeight="1">
      <c r="A48" s="3">
        <v>41</v>
      </c>
      <c r="B48" s="3" t="s">
        <v>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3"/>
    </row>
    <row r="49" spans="1:11" ht="78.75" customHeight="1">
      <c r="A49" s="3">
        <v>42</v>
      </c>
      <c r="B49" s="3" t="s">
        <v>47</v>
      </c>
      <c r="C49" s="4">
        <v>2278</v>
      </c>
      <c r="D49" s="4">
        <v>277</v>
      </c>
      <c r="E49" s="4">
        <v>291</v>
      </c>
      <c r="F49" s="4">
        <v>305</v>
      </c>
      <c r="G49" s="4">
        <v>305</v>
      </c>
      <c r="H49" s="4">
        <v>340</v>
      </c>
      <c r="I49" s="4">
        <v>360</v>
      </c>
      <c r="J49" s="4">
        <v>400</v>
      </c>
      <c r="K49" s="3" t="s">
        <v>32</v>
      </c>
    </row>
    <row r="50" spans="1:11" ht="15" customHeight="1">
      <c r="A50" s="3">
        <v>43</v>
      </c>
      <c r="B50" s="8" t="s">
        <v>22</v>
      </c>
      <c r="C50" s="8"/>
      <c r="D50" s="8"/>
      <c r="E50" s="8"/>
      <c r="F50" s="8"/>
      <c r="G50" s="8"/>
      <c r="H50" s="8"/>
      <c r="I50" s="8"/>
      <c r="J50" s="8"/>
      <c r="K50" s="8"/>
    </row>
    <row r="51" spans="1:11" ht="17.25" customHeight="1">
      <c r="A51" s="8">
        <v>44</v>
      </c>
      <c r="B51" s="3" t="s">
        <v>23</v>
      </c>
      <c r="C51" s="9">
        <f>SUM(C53:C56)</f>
        <v>920381</v>
      </c>
      <c r="D51" s="9">
        <f>SUM(D53:D56)</f>
        <v>151008</v>
      </c>
      <c r="E51" s="9">
        <f aca="true" t="shared" si="23" ref="E51:J51">SUM(E53:E56)</f>
        <v>152963</v>
      </c>
      <c r="F51" s="9">
        <f t="shared" si="23"/>
        <v>155437</v>
      </c>
      <c r="G51" s="9">
        <f t="shared" si="23"/>
        <v>156691.7</v>
      </c>
      <c r="H51" s="9">
        <f t="shared" si="23"/>
        <v>155616</v>
      </c>
      <c r="I51" s="9">
        <f t="shared" si="23"/>
        <v>148354</v>
      </c>
      <c r="J51" s="9">
        <f t="shared" si="23"/>
        <v>1384</v>
      </c>
      <c r="K51" s="8"/>
    </row>
    <row r="52" spans="1:11" ht="15">
      <c r="A52" s="8"/>
      <c r="B52" s="3" t="s">
        <v>20</v>
      </c>
      <c r="C52" s="9"/>
      <c r="D52" s="9"/>
      <c r="E52" s="9"/>
      <c r="F52" s="9"/>
      <c r="G52" s="9"/>
      <c r="H52" s="9"/>
      <c r="I52" s="9"/>
      <c r="J52" s="9"/>
      <c r="K52" s="8"/>
    </row>
    <row r="53" spans="1:11" ht="15">
      <c r="A53" s="3">
        <v>45</v>
      </c>
      <c r="B53" s="3" t="s">
        <v>6</v>
      </c>
      <c r="C53" s="4">
        <f>C61+C79</f>
        <v>15083</v>
      </c>
      <c r="D53" s="4">
        <f aca="true" t="shared" si="24" ref="D53:J53">D61+D79</f>
        <v>1947</v>
      </c>
      <c r="E53" s="4">
        <f t="shared" si="24"/>
        <v>2290</v>
      </c>
      <c r="F53" s="4">
        <f t="shared" si="24"/>
        <v>2362</v>
      </c>
      <c r="G53" s="4">
        <f>G61+G79</f>
        <v>2358</v>
      </c>
      <c r="H53" s="4">
        <f>H61+H79</f>
        <v>2371</v>
      </c>
      <c r="I53" s="4">
        <f t="shared" si="24"/>
        <v>2371</v>
      </c>
      <c r="J53" s="4">
        <f t="shared" si="24"/>
        <v>1384</v>
      </c>
      <c r="K53" s="3"/>
    </row>
    <row r="54" spans="1:11" ht="15.75" customHeight="1">
      <c r="A54" s="3">
        <v>46</v>
      </c>
      <c r="B54" s="3" t="s">
        <v>7</v>
      </c>
      <c r="C54" s="4">
        <f>SUM(C62+C80)</f>
        <v>250733</v>
      </c>
      <c r="D54" s="4">
        <f aca="true" t="shared" si="25" ref="D54:J54">SUM(D62+D80)</f>
        <v>40244</v>
      </c>
      <c r="E54" s="4">
        <f t="shared" si="25"/>
        <v>36108</v>
      </c>
      <c r="F54" s="4">
        <f t="shared" si="25"/>
        <v>44043</v>
      </c>
      <c r="G54" s="4">
        <f t="shared" si="25"/>
        <v>43634.7</v>
      </c>
      <c r="H54" s="4">
        <f t="shared" si="25"/>
        <v>43446</v>
      </c>
      <c r="I54" s="4">
        <f t="shared" si="25"/>
        <v>43430</v>
      </c>
      <c r="J54" s="4">
        <f t="shared" si="25"/>
        <v>0</v>
      </c>
      <c r="K54" s="3"/>
    </row>
    <row r="55" spans="1:11" ht="15">
      <c r="A55" s="3">
        <v>47</v>
      </c>
      <c r="B55" s="3" t="s">
        <v>8</v>
      </c>
      <c r="C55" s="4">
        <f>SUM(C63+C81)</f>
        <v>654565</v>
      </c>
      <c r="D55" s="4">
        <f aca="true" t="shared" si="26" ref="D55:J55">SUM(D63+D81)</f>
        <v>108817</v>
      </c>
      <c r="E55" s="4">
        <f t="shared" si="26"/>
        <v>114565</v>
      </c>
      <c r="F55" s="4">
        <f t="shared" si="26"/>
        <v>109032</v>
      </c>
      <c r="G55" s="4">
        <f>SUM(G63+G81)</f>
        <v>110699</v>
      </c>
      <c r="H55" s="4">
        <f t="shared" si="26"/>
        <v>109799</v>
      </c>
      <c r="I55" s="4">
        <f t="shared" si="26"/>
        <v>102553</v>
      </c>
      <c r="J55" s="4">
        <f t="shared" si="26"/>
        <v>0</v>
      </c>
      <c r="K55" s="3"/>
    </row>
    <row r="56" spans="1:11" ht="16.5" customHeight="1">
      <c r="A56" s="3">
        <v>48</v>
      </c>
      <c r="B56" s="3" t="s">
        <v>9</v>
      </c>
      <c r="C56" s="4">
        <f>SUM(C64+C82)</f>
        <v>0</v>
      </c>
      <c r="D56" s="4">
        <f aca="true" t="shared" si="27" ref="D56:J56">SUM(D64+D82)</f>
        <v>0</v>
      </c>
      <c r="E56" s="4">
        <f t="shared" si="27"/>
        <v>0</v>
      </c>
      <c r="F56" s="4">
        <f t="shared" si="27"/>
        <v>0</v>
      </c>
      <c r="G56" s="4">
        <f t="shared" si="27"/>
        <v>0</v>
      </c>
      <c r="H56" s="4">
        <f t="shared" si="27"/>
        <v>0</v>
      </c>
      <c r="I56" s="4">
        <f t="shared" si="27"/>
        <v>0</v>
      </c>
      <c r="J56" s="4">
        <f t="shared" si="27"/>
        <v>0</v>
      </c>
      <c r="K56" s="3"/>
    </row>
    <row r="57" spans="1:11" ht="15">
      <c r="A57" s="3">
        <v>49</v>
      </c>
      <c r="B57" s="8" t="s">
        <v>48</v>
      </c>
      <c r="C57" s="8"/>
      <c r="D57" s="8"/>
      <c r="E57" s="8"/>
      <c r="F57" s="8"/>
      <c r="G57" s="8"/>
      <c r="H57" s="8"/>
      <c r="I57" s="8"/>
      <c r="J57" s="8"/>
      <c r="K57" s="8"/>
    </row>
    <row r="58" spans="1:11" ht="28.5" customHeight="1">
      <c r="A58" s="8">
        <v>50</v>
      </c>
      <c r="B58" s="3" t="s">
        <v>24</v>
      </c>
      <c r="C58" s="3"/>
      <c r="D58" s="3"/>
      <c r="E58" s="3"/>
      <c r="F58" s="3"/>
      <c r="G58" s="3"/>
      <c r="H58" s="3"/>
      <c r="I58" s="3"/>
      <c r="J58" s="3"/>
      <c r="K58" s="12"/>
    </row>
    <row r="59" spans="1:11" ht="15">
      <c r="A59" s="8"/>
      <c r="B59" s="14" t="s">
        <v>20</v>
      </c>
      <c r="C59" s="10">
        <f>SUM(C61:C64)</f>
        <v>0</v>
      </c>
      <c r="D59" s="10">
        <f aca="true" t="shared" si="28" ref="D59:J59">SUM(D61:D64)</f>
        <v>0</v>
      </c>
      <c r="E59" s="10">
        <f t="shared" si="28"/>
        <v>0</v>
      </c>
      <c r="F59" s="10">
        <f t="shared" si="28"/>
        <v>0</v>
      </c>
      <c r="G59" s="10">
        <f t="shared" si="28"/>
        <v>0</v>
      </c>
      <c r="H59" s="10">
        <f t="shared" si="28"/>
        <v>0</v>
      </c>
      <c r="I59" s="10">
        <f t="shared" si="28"/>
        <v>0</v>
      </c>
      <c r="J59" s="10">
        <f t="shared" si="28"/>
        <v>0</v>
      </c>
      <c r="K59" s="12"/>
    </row>
    <row r="60" spans="1:11" ht="3.75" customHeight="1">
      <c r="A60" s="8"/>
      <c r="B60" s="15"/>
      <c r="C60" s="11"/>
      <c r="D60" s="11"/>
      <c r="E60" s="11"/>
      <c r="F60" s="11"/>
      <c r="G60" s="11"/>
      <c r="H60" s="11"/>
      <c r="I60" s="11"/>
      <c r="J60" s="11"/>
      <c r="K60" s="12"/>
    </row>
    <row r="61" spans="1:11" ht="15">
      <c r="A61" s="3">
        <v>51</v>
      </c>
      <c r="B61" s="3" t="s">
        <v>6</v>
      </c>
      <c r="C61" s="4">
        <f>C67+C72</f>
        <v>0</v>
      </c>
      <c r="D61" s="4">
        <f aca="true" t="shared" si="29" ref="D61:J61">D67+D72</f>
        <v>0</v>
      </c>
      <c r="E61" s="4">
        <f t="shared" si="29"/>
        <v>0</v>
      </c>
      <c r="F61" s="4">
        <f t="shared" si="29"/>
        <v>0</v>
      </c>
      <c r="G61" s="4">
        <f t="shared" si="29"/>
        <v>0</v>
      </c>
      <c r="H61" s="4">
        <f t="shared" si="29"/>
        <v>0</v>
      </c>
      <c r="I61" s="4">
        <f t="shared" si="29"/>
        <v>0</v>
      </c>
      <c r="J61" s="4">
        <f t="shared" si="29"/>
        <v>0</v>
      </c>
      <c r="K61" s="3"/>
    </row>
    <row r="62" spans="1:11" ht="17.25" customHeight="1">
      <c r="A62" s="3">
        <v>52</v>
      </c>
      <c r="B62" s="3" t="s">
        <v>7</v>
      </c>
      <c r="C62" s="4">
        <f>C68+C73</f>
        <v>0</v>
      </c>
      <c r="D62" s="4">
        <f aca="true" t="shared" si="30" ref="D62:J62">D68+D73</f>
        <v>0</v>
      </c>
      <c r="E62" s="4">
        <f t="shared" si="30"/>
        <v>0</v>
      </c>
      <c r="F62" s="4">
        <f t="shared" si="30"/>
        <v>0</v>
      </c>
      <c r="G62" s="4">
        <f t="shared" si="30"/>
        <v>0</v>
      </c>
      <c r="H62" s="4">
        <f t="shared" si="30"/>
        <v>0</v>
      </c>
      <c r="I62" s="4">
        <f t="shared" si="30"/>
        <v>0</v>
      </c>
      <c r="J62" s="4">
        <f t="shared" si="30"/>
        <v>0</v>
      </c>
      <c r="K62" s="3"/>
    </row>
    <row r="63" spans="1:11" ht="15">
      <c r="A63" s="3">
        <v>53</v>
      </c>
      <c r="B63" s="3" t="s">
        <v>8</v>
      </c>
      <c r="C63" s="4">
        <f>C69+C74</f>
        <v>0</v>
      </c>
      <c r="D63" s="4">
        <f aca="true" t="shared" si="31" ref="D63:J63">D69+D74</f>
        <v>0</v>
      </c>
      <c r="E63" s="4">
        <f t="shared" si="31"/>
        <v>0</v>
      </c>
      <c r="F63" s="4">
        <f t="shared" si="31"/>
        <v>0</v>
      </c>
      <c r="G63" s="4">
        <f t="shared" si="31"/>
        <v>0</v>
      </c>
      <c r="H63" s="4">
        <f t="shared" si="31"/>
        <v>0</v>
      </c>
      <c r="I63" s="4">
        <f t="shared" si="31"/>
        <v>0</v>
      </c>
      <c r="J63" s="4">
        <f t="shared" si="31"/>
        <v>0</v>
      </c>
      <c r="K63" s="3"/>
    </row>
    <row r="64" spans="1:11" ht="15" customHeight="1">
      <c r="A64" s="3">
        <v>54</v>
      </c>
      <c r="B64" s="3" t="s">
        <v>9</v>
      </c>
      <c r="C64" s="4">
        <f aca="true" t="shared" si="32" ref="C64:J64">C70+C75</f>
        <v>0</v>
      </c>
      <c r="D64" s="4">
        <f t="shared" si="32"/>
        <v>0</v>
      </c>
      <c r="E64" s="4">
        <f t="shared" si="32"/>
        <v>0</v>
      </c>
      <c r="F64" s="4">
        <f t="shared" si="32"/>
        <v>0</v>
      </c>
      <c r="G64" s="4">
        <f t="shared" si="32"/>
        <v>0</v>
      </c>
      <c r="H64" s="4">
        <f t="shared" si="32"/>
        <v>0</v>
      </c>
      <c r="I64" s="4">
        <f t="shared" si="32"/>
        <v>0</v>
      </c>
      <c r="J64" s="4">
        <f t="shared" si="32"/>
        <v>0</v>
      </c>
      <c r="K64" s="3"/>
    </row>
    <row r="65" spans="1:11" ht="15">
      <c r="A65" s="8" t="s">
        <v>12</v>
      </c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54" customHeight="1">
      <c r="A66" s="3">
        <v>55</v>
      </c>
      <c r="B66" s="3" t="s">
        <v>25</v>
      </c>
      <c r="C66" s="4">
        <f>SUM(C67:C70)</f>
        <v>0</v>
      </c>
      <c r="D66" s="4">
        <f aca="true" t="shared" si="33" ref="D66:J66">SUM(D67:D70)</f>
        <v>0</v>
      </c>
      <c r="E66" s="4">
        <f t="shared" si="33"/>
        <v>0</v>
      </c>
      <c r="F66" s="4">
        <f t="shared" si="33"/>
        <v>0</v>
      </c>
      <c r="G66" s="4">
        <f t="shared" si="33"/>
        <v>0</v>
      </c>
      <c r="H66" s="4">
        <f t="shared" si="33"/>
        <v>0</v>
      </c>
      <c r="I66" s="4">
        <f t="shared" si="33"/>
        <v>0</v>
      </c>
      <c r="J66" s="4">
        <f t="shared" si="33"/>
        <v>0</v>
      </c>
      <c r="K66" s="3"/>
    </row>
    <row r="67" spans="1:11" ht="15">
      <c r="A67" s="3">
        <v>56</v>
      </c>
      <c r="B67" s="3" t="s">
        <v>6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3"/>
    </row>
    <row r="68" spans="1:11" ht="15" customHeight="1">
      <c r="A68" s="3">
        <v>57</v>
      </c>
      <c r="B68" s="3" t="s">
        <v>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3"/>
    </row>
    <row r="69" spans="1:11" ht="15">
      <c r="A69" s="3">
        <v>58</v>
      </c>
      <c r="B69" s="3" t="s">
        <v>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3"/>
    </row>
    <row r="70" spans="1:11" ht="16.5" customHeight="1">
      <c r="A70" s="3">
        <v>59</v>
      </c>
      <c r="B70" s="3" t="s">
        <v>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3"/>
    </row>
    <row r="71" spans="1:11" ht="15">
      <c r="A71" s="3">
        <v>60</v>
      </c>
      <c r="B71" s="8" t="s">
        <v>14</v>
      </c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3">
        <v>61</v>
      </c>
      <c r="B72" s="3" t="s">
        <v>6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3"/>
    </row>
    <row r="73" spans="1:11" ht="15" customHeight="1">
      <c r="A73" s="3">
        <v>62</v>
      </c>
      <c r="B73" s="3" t="s">
        <v>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3"/>
    </row>
    <row r="74" spans="1:11" ht="15">
      <c r="A74" s="3">
        <v>63</v>
      </c>
      <c r="B74" s="3" t="s">
        <v>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3"/>
    </row>
    <row r="75" spans="1:11" ht="16.5" customHeight="1">
      <c r="A75" s="3">
        <v>64</v>
      </c>
      <c r="B75" s="3" t="s">
        <v>9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3"/>
    </row>
    <row r="76" spans="1:11" ht="15">
      <c r="A76" s="3">
        <v>65</v>
      </c>
      <c r="B76" s="8" t="s">
        <v>26</v>
      </c>
      <c r="C76" s="8"/>
      <c r="D76" s="8"/>
      <c r="E76" s="8"/>
      <c r="F76" s="8"/>
      <c r="G76" s="8"/>
      <c r="H76" s="8"/>
      <c r="I76" s="8"/>
      <c r="J76" s="8"/>
      <c r="K76" s="8"/>
    </row>
    <row r="77" spans="1:11" ht="40.5" customHeight="1">
      <c r="A77" s="8">
        <v>66</v>
      </c>
      <c r="B77" s="8" t="s">
        <v>21</v>
      </c>
      <c r="C77" s="9">
        <f aca="true" t="shared" si="34" ref="C77:J77">SUM(C79:C82)</f>
        <v>920381</v>
      </c>
      <c r="D77" s="9">
        <f t="shared" si="34"/>
        <v>151008</v>
      </c>
      <c r="E77" s="9">
        <f t="shared" si="34"/>
        <v>152963</v>
      </c>
      <c r="F77" s="9">
        <f t="shared" si="34"/>
        <v>155437</v>
      </c>
      <c r="G77" s="9">
        <f t="shared" si="34"/>
        <v>156691.7</v>
      </c>
      <c r="H77" s="9">
        <f t="shared" si="34"/>
        <v>155616</v>
      </c>
      <c r="I77" s="9">
        <f t="shared" si="34"/>
        <v>148354</v>
      </c>
      <c r="J77" s="9">
        <f t="shared" si="34"/>
        <v>1384</v>
      </c>
      <c r="K77" s="8"/>
    </row>
    <row r="78" spans="1:11" ht="15" hidden="1">
      <c r="A78" s="8"/>
      <c r="B78" s="8"/>
      <c r="C78" s="9"/>
      <c r="D78" s="9"/>
      <c r="E78" s="9"/>
      <c r="F78" s="9"/>
      <c r="G78" s="9"/>
      <c r="H78" s="9"/>
      <c r="I78" s="9"/>
      <c r="J78" s="9"/>
      <c r="K78" s="8"/>
    </row>
    <row r="79" spans="1:11" ht="15">
      <c r="A79" s="3">
        <v>67</v>
      </c>
      <c r="B79" s="3" t="s">
        <v>6</v>
      </c>
      <c r="C79" s="4">
        <f>C85+C98+C93+C105+C110+C116+C121+C126+C132</f>
        <v>15083</v>
      </c>
      <c r="D79" s="4">
        <f aca="true" t="shared" si="35" ref="D79:J79">D85+D98+D93+D105+D110+D116+D121+D126+D132</f>
        <v>1947</v>
      </c>
      <c r="E79" s="4">
        <f t="shared" si="35"/>
        <v>2290</v>
      </c>
      <c r="F79" s="4">
        <f t="shared" si="35"/>
        <v>2362</v>
      </c>
      <c r="G79" s="4">
        <f>G85+G98+G93+G105+G110+G116+G121+G126+G132</f>
        <v>2358</v>
      </c>
      <c r="H79" s="4">
        <f>H85+H98+H93+H105+H110+H116+H121+H126+H132</f>
        <v>2371</v>
      </c>
      <c r="I79" s="4">
        <f t="shared" si="35"/>
        <v>2371</v>
      </c>
      <c r="J79" s="4">
        <f t="shared" si="35"/>
        <v>1384</v>
      </c>
      <c r="K79" s="3"/>
    </row>
    <row r="80" spans="1:11" ht="15.75" customHeight="1">
      <c r="A80" s="3">
        <v>68</v>
      </c>
      <c r="B80" s="3" t="s">
        <v>7</v>
      </c>
      <c r="C80" s="4">
        <f>C87+C99+C94+C106+C111+C117+C122+C127+C133</f>
        <v>250733</v>
      </c>
      <c r="D80" s="4">
        <f aca="true" t="shared" si="36" ref="D80:J80">D87+D99+D94+D106+D111+D117+D122+D127+D133</f>
        <v>40244</v>
      </c>
      <c r="E80" s="4">
        <f t="shared" si="36"/>
        <v>36108</v>
      </c>
      <c r="F80" s="4">
        <f t="shared" si="36"/>
        <v>44043</v>
      </c>
      <c r="G80" s="4">
        <f t="shared" si="36"/>
        <v>43634.7</v>
      </c>
      <c r="H80" s="4">
        <f t="shared" si="36"/>
        <v>43446</v>
      </c>
      <c r="I80" s="4">
        <f t="shared" si="36"/>
        <v>43430</v>
      </c>
      <c r="J80" s="4">
        <f t="shared" si="36"/>
        <v>0</v>
      </c>
      <c r="K80" s="3"/>
    </row>
    <row r="81" spans="1:11" ht="15">
      <c r="A81" s="3">
        <v>69</v>
      </c>
      <c r="B81" s="3" t="s">
        <v>8</v>
      </c>
      <c r="C81" s="4">
        <f>C88+C95+C100+C107+C112+C118+C123+C128+C134</f>
        <v>654565</v>
      </c>
      <c r="D81" s="4">
        <f aca="true" t="shared" si="37" ref="D81:J81">D88+D95+D100+D107+D112+D118+D123+D128+D134</f>
        <v>108817</v>
      </c>
      <c r="E81" s="4">
        <f t="shared" si="37"/>
        <v>114565</v>
      </c>
      <c r="F81" s="4">
        <f t="shared" si="37"/>
        <v>109032</v>
      </c>
      <c r="G81" s="4">
        <f t="shared" si="37"/>
        <v>110699</v>
      </c>
      <c r="H81" s="4">
        <f t="shared" si="37"/>
        <v>109799</v>
      </c>
      <c r="I81" s="4">
        <f t="shared" si="37"/>
        <v>102553</v>
      </c>
      <c r="J81" s="4">
        <f t="shared" si="37"/>
        <v>0</v>
      </c>
      <c r="K81" s="3"/>
    </row>
    <row r="82" spans="1:11" ht="17.25" customHeight="1">
      <c r="A82" s="3">
        <v>70</v>
      </c>
      <c r="B82" s="3" t="s">
        <v>9</v>
      </c>
      <c r="C82" s="4">
        <f>C89+C96+C101+C108+C113+C119+C124+C129+C135</f>
        <v>0</v>
      </c>
      <c r="D82" s="4">
        <f aca="true" t="shared" si="38" ref="D82:J82">D89+D96+D101+D108+D113+D119+D124+D129+D135</f>
        <v>0</v>
      </c>
      <c r="E82" s="4">
        <f t="shared" si="38"/>
        <v>0</v>
      </c>
      <c r="F82" s="4">
        <f t="shared" si="38"/>
        <v>0</v>
      </c>
      <c r="G82" s="4">
        <f t="shared" si="38"/>
        <v>0</v>
      </c>
      <c r="H82" s="4">
        <f t="shared" si="38"/>
        <v>0</v>
      </c>
      <c r="I82" s="4">
        <f t="shared" si="38"/>
        <v>0</v>
      </c>
      <c r="J82" s="4">
        <f t="shared" si="38"/>
        <v>0</v>
      </c>
      <c r="K82" s="3"/>
    </row>
    <row r="83" spans="1:11" ht="267.75" customHeight="1">
      <c r="A83" s="8">
        <v>71</v>
      </c>
      <c r="B83" s="3" t="s">
        <v>45</v>
      </c>
      <c r="C83" s="9">
        <f>SUM(C85:C89)</f>
        <v>820</v>
      </c>
      <c r="D83" s="9">
        <f aca="true" t="shared" si="39" ref="D83:J83">SUM(D85:D89)</f>
        <v>118</v>
      </c>
      <c r="E83" s="9">
        <f t="shared" si="39"/>
        <v>120</v>
      </c>
      <c r="F83" s="9">
        <f t="shared" si="39"/>
        <v>124</v>
      </c>
      <c r="G83" s="9">
        <f t="shared" si="39"/>
        <v>100</v>
      </c>
      <c r="H83" s="9">
        <f t="shared" si="39"/>
        <v>129</v>
      </c>
      <c r="I83" s="9">
        <f t="shared" si="39"/>
        <v>129</v>
      </c>
      <c r="J83" s="9">
        <f t="shared" si="39"/>
        <v>100</v>
      </c>
      <c r="K83" s="8" t="s">
        <v>33</v>
      </c>
    </row>
    <row r="84" spans="1:11" ht="18.75" customHeight="1">
      <c r="A84" s="8"/>
      <c r="B84" s="3" t="s">
        <v>27</v>
      </c>
      <c r="C84" s="9"/>
      <c r="D84" s="9"/>
      <c r="E84" s="9"/>
      <c r="F84" s="9"/>
      <c r="G84" s="9"/>
      <c r="H84" s="9"/>
      <c r="I84" s="9"/>
      <c r="J84" s="9"/>
      <c r="K84" s="8"/>
    </row>
    <row r="85" spans="1:11" ht="15">
      <c r="A85" s="8">
        <v>72</v>
      </c>
      <c r="B85" s="8" t="s">
        <v>6</v>
      </c>
      <c r="C85" s="9">
        <f>SUM(D85:J86)</f>
        <v>820</v>
      </c>
      <c r="D85" s="9">
        <v>118</v>
      </c>
      <c r="E85" s="9">
        <v>120</v>
      </c>
      <c r="F85" s="9">
        <v>124</v>
      </c>
      <c r="G85" s="9">
        <v>100</v>
      </c>
      <c r="H85" s="9">
        <v>129</v>
      </c>
      <c r="I85" s="9">
        <v>129</v>
      </c>
      <c r="J85" s="9">
        <v>100</v>
      </c>
      <c r="K85" s="8"/>
    </row>
    <row r="86" spans="1:11" ht="6" customHeight="1">
      <c r="A86" s="8"/>
      <c r="B86" s="8"/>
      <c r="C86" s="9"/>
      <c r="D86" s="9"/>
      <c r="E86" s="9"/>
      <c r="F86" s="9"/>
      <c r="G86" s="9"/>
      <c r="H86" s="9"/>
      <c r="I86" s="9"/>
      <c r="J86" s="9"/>
      <c r="K86" s="8"/>
    </row>
    <row r="87" spans="1:11" ht="18" customHeight="1">
      <c r="A87" s="3">
        <v>73</v>
      </c>
      <c r="B87" s="3" t="s">
        <v>7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3"/>
    </row>
    <row r="88" spans="1:11" ht="15">
      <c r="A88" s="3">
        <v>74</v>
      </c>
      <c r="B88" s="3" t="s">
        <v>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3"/>
    </row>
    <row r="89" spans="1:11" ht="16.5" customHeight="1">
      <c r="A89" s="3">
        <v>75</v>
      </c>
      <c r="B89" s="3" t="s">
        <v>9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3"/>
    </row>
    <row r="90" spans="1:11" ht="15">
      <c r="A90" s="8">
        <v>76</v>
      </c>
      <c r="B90" s="3" t="s">
        <v>28</v>
      </c>
      <c r="C90" s="9">
        <f>SUM(C93:C96)</f>
        <v>456</v>
      </c>
      <c r="D90" s="9">
        <f aca="true" t="shared" si="40" ref="D90:J90">SUM(D93:D96)</f>
        <v>27</v>
      </c>
      <c r="E90" s="9">
        <f t="shared" si="40"/>
        <v>67</v>
      </c>
      <c r="F90" s="9">
        <f t="shared" si="40"/>
        <v>70</v>
      </c>
      <c r="G90" s="9">
        <f t="shared" si="40"/>
        <v>70</v>
      </c>
      <c r="H90" s="9">
        <f t="shared" si="40"/>
        <v>74</v>
      </c>
      <c r="I90" s="9">
        <f t="shared" si="40"/>
        <v>74</v>
      </c>
      <c r="J90" s="9">
        <f t="shared" si="40"/>
        <v>74</v>
      </c>
      <c r="K90" s="8" t="s">
        <v>34</v>
      </c>
    </row>
    <row r="91" spans="1:11" ht="77.25" customHeight="1">
      <c r="A91" s="8"/>
      <c r="B91" s="3" t="s">
        <v>29</v>
      </c>
      <c r="C91" s="9"/>
      <c r="D91" s="9"/>
      <c r="E91" s="9"/>
      <c r="F91" s="9"/>
      <c r="G91" s="9"/>
      <c r="H91" s="9"/>
      <c r="I91" s="9"/>
      <c r="J91" s="9"/>
      <c r="K91" s="8"/>
    </row>
    <row r="92" spans="1:11" ht="15">
      <c r="A92" s="8"/>
      <c r="B92" s="3" t="s">
        <v>30</v>
      </c>
      <c r="C92" s="9"/>
      <c r="D92" s="9"/>
      <c r="E92" s="9"/>
      <c r="F92" s="9"/>
      <c r="G92" s="9"/>
      <c r="H92" s="9"/>
      <c r="I92" s="9"/>
      <c r="J92" s="9"/>
      <c r="K92" s="8"/>
    </row>
    <row r="93" spans="1:11" ht="15">
      <c r="A93" s="3">
        <v>77</v>
      </c>
      <c r="B93" s="3" t="s">
        <v>6</v>
      </c>
      <c r="C93" s="4">
        <v>456</v>
      </c>
      <c r="D93" s="4">
        <v>27</v>
      </c>
      <c r="E93" s="4">
        <v>67</v>
      </c>
      <c r="F93" s="4">
        <v>70</v>
      </c>
      <c r="G93" s="4">
        <v>70</v>
      </c>
      <c r="H93" s="4">
        <v>74</v>
      </c>
      <c r="I93" s="4">
        <v>74</v>
      </c>
      <c r="J93" s="4">
        <v>74</v>
      </c>
      <c r="K93" s="3"/>
    </row>
    <row r="94" spans="1:11" ht="14.25" customHeight="1">
      <c r="A94" s="3">
        <v>78</v>
      </c>
      <c r="B94" s="3" t="s">
        <v>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3"/>
    </row>
    <row r="95" spans="1:11" ht="15">
      <c r="A95" s="3">
        <v>79</v>
      </c>
      <c r="B95" s="3" t="s">
        <v>8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3"/>
    </row>
    <row r="96" spans="1:11" ht="15" customHeight="1">
      <c r="A96" s="3">
        <v>80</v>
      </c>
      <c r="B96" s="3" t="s">
        <v>9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3"/>
    </row>
    <row r="97" spans="1:11" ht="104.25" customHeight="1">
      <c r="A97" s="3">
        <v>81</v>
      </c>
      <c r="B97" s="3" t="s">
        <v>49</v>
      </c>
      <c r="C97" s="4">
        <f>SUM(C98:C101)</f>
        <v>6261</v>
      </c>
      <c r="D97" s="4">
        <f aca="true" t="shared" si="41" ref="D97:J97">SUM(D98:D101)</f>
        <v>630</v>
      </c>
      <c r="E97" s="4">
        <f t="shared" si="41"/>
        <v>941</v>
      </c>
      <c r="F97" s="4">
        <f t="shared" si="41"/>
        <v>1000</v>
      </c>
      <c r="G97" s="4">
        <f t="shared" si="41"/>
        <v>1000</v>
      </c>
      <c r="H97" s="4">
        <f t="shared" si="41"/>
        <v>1000</v>
      </c>
      <c r="I97" s="4">
        <f t="shared" si="41"/>
        <v>1000</v>
      </c>
      <c r="J97" s="4">
        <f t="shared" si="41"/>
        <v>690</v>
      </c>
      <c r="K97" s="3" t="s">
        <v>35</v>
      </c>
    </row>
    <row r="98" spans="1:11" ht="15">
      <c r="A98" s="3">
        <v>82</v>
      </c>
      <c r="B98" s="3" t="s">
        <v>6</v>
      </c>
      <c r="C98" s="4">
        <v>6261</v>
      </c>
      <c r="D98" s="4">
        <v>630</v>
      </c>
      <c r="E98" s="4">
        <v>941</v>
      </c>
      <c r="F98" s="4">
        <v>1000</v>
      </c>
      <c r="G98" s="4">
        <v>1000</v>
      </c>
      <c r="H98" s="4">
        <v>1000</v>
      </c>
      <c r="I98" s="4">
        <v>1000</v>
      </c>
      <c r="J98" s="4">
        <v>690</v>
      </c>
      <c r="K98" s="3"/>
    </row>
    <row r="99" spans="1:11" ht="17.25" customHeight="1">
      <c r="A99" s="3">
        <v>83</v>
      </c>
      <c r="B99" s="3" t="s">
        <v>7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3"/>
    </row>
    <row r="100" spans="1:11" ht="15">
      <c r="A100" s="3">
        <v>84</v>
      </c>
      <c r="B100" s="3" t="s">
        <v>8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3"/>
    </row>
    <row r="101" spans="1:11" ht="15.75" customHeight="1">
      <c r="A101" s="3">
        <v>85</v>
      </c>
      <c r="B101" s="3" t="s">
        <v>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3"/>
    </row>
    <row r="102" spans="1:11" ht="15">
      <c r="A102" s="8">
        <v>86</v>
      </c>
      <c r="B102" s="14" t="s">
        <v>50</v>
      </c>
      <c r="C102" s="9">
        <f>SUM(C105:C108)</f>
        <v>5470</v>
      </c>
      <c r="D102" s="9">
        <f aca="true" t="shared" si="42" ref="D102:J102">SUM(D105:D108)</f>
        <v>396</v>
      </c>
      <c r="E102" s="9">
        <f t="shared" si="42"/>
        <v>362</v>
      </c>
      <c r="F102" s="9">
        <f t="shared" si="42"/>
        <v>1068</v>
      </c>
      <c r="G102" s="9">
        <f t="shared" si="42"/>
        <v>1088</v>
      </c>
      <c r="H102" s="9">
        <f t="shared" si="42"/>
        <v>1068</v>
      </c>
      <c r="I102" s="9">
        <f t="shared" si="42"/>
        <v>1068</v>
      </c>
      <c r="J102" s="9">
        <f t="shared" si="42"/>
        <v>420</v>
      </c>
      <c r="K102" s="8" t="s">
        <v>36</v>
      </c>
    </row>
    <row r="103" spans="1:11" ht="164.25" customHeight="1">
      <c r="A103" s="8"/>
      <c r="B103" s="16"/>
      <c r="C103" s="9"/>
      <c r="D103" s="9"/>
      <c r="E103" s="9"/>
      <c r="F103" s="9"/>
      <c r="G103" s="9"/>
      <c r="H103" s="9"/>
      <c r="I103" s="9"/>
      <c r="J103" s="9"/>
      <c r="K103" s="8"/>
    </row>
    <row r="104" spans="1:11" ht="15">
      <c r="A104" s="8"/>
      <c r="B104" s="3" t="s">
        <v>30</v>
      </c>
      <c r="C104" s="9"/>
      <c r="D104" s="9"/>
      <c r="E104" s="9"/>
      <c r="F104" s="9"/>
      <c r="G104" s="9"/>
      <c r="H104" s="9"/>
      <c r="I104" s="9"/>
      <c r="J104" s="9"/>
      <c r="K104" s="8"/>
    </row>
    <row r="105" spans="1:11" ht="15">
      <c r="A105" s="3">
        <v>87</v>
      </c>
      <c r="B105" s="3" t="s">
        <v>6</v>
      </c>
      <c r="C105" s="4">
        <f>SUM(D105:J105)</f>
        <v>5470</v>
      </c>
      <c r="D105" s="4">
        <v>396</v>
      </c>
      <c r="E105" s="4">
        <v>362</v>
      </c>
      <c r="F105" s="4">
        <v>1068</v>
      </c>
      <c r="G105" s="4">
        <v>1088</v>
      </c>
      <c r="H105" s="4">
        <v>1068</v>
      </c>
      <c r="I105" s="4">
        <v>1068</v>
      </c>
      <c r="J105" s="4">
        <v>420</v>
      </c>
      <c r="K105" s="3"/>
    </row>
    <row r="106" spans="1:11" ht="14.25" customHeight="1">
      <c r="A106" s="3">
        <v>88</v>
      </c>
      <c r="B106" s="3" t="s">
        <v>7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3"/>
    </row>
    <row r="107" spans="1:11" ht="15">
      <c r="A107" s="3">
        <v>89</v>
      </c>
      <c r="B107" s="3" t="s">
        <v>8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3"/>
    </row>
    <row r="108" spans="1:11" ht="18" customHeight="1">
      <c r="A108" s="3">
        <v>90</v>
      </c>
      <c r="B108" s="3" t="s">
        <v>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3"/>
    </row>
    <row r="109" spans="1:11" ht="77.25" customHeight="1">
      <c r="A109" s="3">
        <v>91</v>
      </c>
      <c r="B109" s="3" t="s">
        <v>51</v>
      </c>
      <c r="C109" s="4">
        <f>SUM(C110:C113)</f>
        <v>1276</v>
      </c>
      <c r="D109" s="4">
        <f aca="true" t="shared" si="43" ref="D109:J109">SUM(D110:D113)</f>
        <v>576</v>
      </c>
      <c r="E109" s="4">
        <f t="shared" si="43"/>
        <v>700</v>
      </c>
      <c r="F109" s="4">
        <f t="shared" si="43"/>
        <v>0</v>
      </c>
      <c r="G109" s="4">
        <f t="shared" si="43"/>
        <v>0</v>
      </c>
      <c r="H109" s="4">
        <f t="shared" si="43"/>
        <v>0</v>
      </c>
      <c r="I109" s="4">
        <f t="shared" si="43"/>
        <v>0</v>
      </c>
      <c r="J109" s="4">
        <f t="shared" si="43"/>
        <v>0</v>
      </c>
      <c r="K109" s="3" t="s">
        <v>37</v>
      </c>
    </row>
    <row r="110" spans="1:11" ht="15">
      <c r="A110" s="3">
        <v>92</v>
      </c>
      <c r="B110" s="3" t="s">
        <v>6</v>
      </c>
      <c r="C110" s="4">
        <v>1276</v>
      </c>
      <c r="D110" s="4">
        <v>576</v>
      </c>
      <c r="E110" s="4">
        <v>700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3"/>
    </row>
    <row r="111" spans="1:11" ht="16.5" customHeight="1">
      <c r="A111" s="3">
        <v>93</v>
      </c>
      <c r="B111" s="3" t="s">
        <v>7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3"/>
    </row>
    <row r="112" spans="1:11" ht="15">
      <c r="A112" s="3">
        <v>94</v>
      </c>
      <c r="B112" s="3" t="s">
        <v>8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3"/>
    </row>
    <row r="113" spans="1:11" ht="16.5" customHeight="1">
      <c r="A113" s="3">
        <v>95</v>
      </c>
      <c r="B113" s="3" t="s">
        <v>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3"/>
    </row>
    <row r="114" spans="1:11" ht="78" customHeight="1">
      <c r="A114" s="8">
        <v>96</v>
      </c>
      <c r="B114" s="3" t="s">
        <v>52</v>
      </c>
      <c r="C114" s="9">
        <f>SUM(C116:C119)</f>
        <v>100</v>
      </c>
      <c r="D114" s="9">
        <f>SUM(D116:D119)</f>
        <v>100</v>
      </c>
      <c r="E114" s="9">
        <f aca="true" t="shared" si="44" ref="E114:J114">SUM(E116:E119)</f>
        <v>0</v>
      </c>
      <c r="F114" s="9">
        <f t="shared" si="44"/>
        <v>0</v>
      </c>
      <c r="G114" s="9">
        <f t="shared" si="44"/>
        <v>0</v>
      </c>
      <c r="H114" s="9">
        <f t="shared" si="44"/>
        <v>0</v>
      </c>
      <c r="I114" s="9">
        <f t="shared" si="44"/>
        <v>0</v>
      </c>
      <c r="J114" s="9">
        <f t="shared" si="44"/>
        <v>0</v>
      </c>
      <c r="K114" s="8" t="s">
        <v>38</v>
      </c>
    </row>
    <row r="115" spans="1:11" ht="15">
      <c r="A115" s="8"/>
      <c r="B115" s="3" t="s">
        <v>30</v>
      </c>
      <c r="C115" s="9"/>
      <c r="D115" s="9"/>
      <c r="E115" s="9"/>
      <c r="F115" s="9"/>
      <c r="G115" s="9"/>
      <c r="H115" s="9"/>
      <c r="I115" s="9"/>
      <c r="J115" s="9"/>
      <c r="K115" s="8"/>
    </row>
    <row r="116" spans="1:11" ht="15">
      <c r="A116" s="3">
        <v>97</v>
      </c>
      <c r="B116" s="3" t="s">
        <v>6</v>
      </c>
      <c r="C116" s="4">
        <v>100</v>
      </c>
      <c r="D116" s="4">
        <v>100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3"/>
    </row>
    <row r="117" spans="1:11" ht="17.25" customHeight="1">
      <c r="A117" s="3">
        <v>98</v>
      </c>
      <c r="B117" s="3" t="s">
        <v>7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3"/>
    </row>
    <row r="118" spans="1:11" ht="15">
      <c r="A118" s="3">
        <v>99</v>
      </c>
      <c r="B118" s="3" t="s">
        <v>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3"/>
    </row>
    <row r="119" spans="1:11" ht="18.75" customHeight="1">
      <c r="A119" s="3">
        <v>100</v>
      </c>
      <c r="B119" s="3" t="s">
        <v>9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3"/>
    </row>
    <row r="120" spans="1:11" ht="192.75" customHeight="1">
      <c r="A120" s="3">
        <v>101</v>
      </c>
      <c r="B120" s="3" t="s">
        <v>53</v>
      </c>
      <c r="C120" s="1">
        <f>SUM(C121:C124)</f>
        <v>117378</v>
      </c>
      <c r="D120" s="1">
        <f aca="true" t="shared" si="45" ref="D120:J120">SUM(D121:D124)</f>
        <v>22102</v>
      </c>
      <c r="E120" s="1">
        <f t="shared" si="45"/>
        <v>22513</v>
      </c>
      <c r="F120" s="1">
        <f t="shared" si="45"/>
        <v>19207</v>
      </c>
      <c r="G120" s="1">
        <f>SUM(G121:G124)</f>
        <v>19224</v>
      </c>
      <c r="H120" s="1">
        <f t="shared" si="45"/>
        <v>18324</v>
      </c>
      <c r="I120" s="1">
        <f>SUM(I121:I124)</f>
        <v>16908</v>
      </c>
      <c r="J120" s="1">
        <f t="shared" si="45"/>
        <v>0</v>
      </c>
      <c r="K120" s="3" t="s">
        <v>39</v>
      </c>
    </row>
    <row r="121" spans="1:11" ht="18.75" customHeight="1">
      <c r="A121" s="3">
        <v>102</v>
      </c>
      <c r="B121" s="3" t="s">
        <v>6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3"/>
    </row>
    <row r="122" spans="1:11" ht="18.75" customHeight="1">
      <c r="A122" s="3">
        <v>103</v>
      </c>
      <c r="B122" s="3" t="s">
        <v>7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3"/>
    </row>
    <row r="123" spans="1:11" ht="15">
      <c r="A123" s="3">
        <v>104</v>
      </c>
      <c r="B123" s="3" t="s">
        <v>8</v>
      </c>
      <c r="C123" s="2">
        <v>117378</v>
      </c>
      <c r="D123" s="2">
        <v>22102</v>
      </c>
      <c r="E123" s="2">
        <v>22513</v>
      </c>
      <c r="F123" s="2">
        <v>19207</v>
      </c>
      <c r="G123" s="2">
        <v>19224</v>
      </c>
      <c r="H123" s="2">
        <v>18324</v>
      </c>
      <c r="I123" s="2">
        <v>16908</v>
      </c>
      <c r="J123" s="2">
        <v>0</v>
      </c>
      <c r="K123" s="3"/>
    </row>
    <row r="124" spans="1:11" ht="18" customHeight="1">
      <c r="A124" s="3">
        <v>105</v>
      </c>
      <c r="B124" s="3" t="s">
        <v>9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3"/>
    </row>
    <row r="125" spans="1:11" ht="243" customHeight="1">
      <c r="A125" s="3">
        <v>106</v>
      </c>
      <c r="B125" s="3" t="s">
        <v>54</v>
      </c>
      <c r="C125" s="2">
        <f>SUM(C126:C129)</f>
        <v>787920</v>
      </c>
      <c r="D125" s="2">
        <f aca="true" t="shared" si="46" ref="D125:J125">SUM(D126:D129)</f>
        <v>126959</v>
      </c>
      <c r="E125" s="2">
        <f t="shared" si="46"/>
        <v>128160</v>
      </c>
      <c r="F125" s="2">
        <f t="shared" si="46"/>
        <v>133868</v>
      </c>
      <c r="G125" s="2">
        <f>SUM(G126:G129)</f>
        <v>135109.7</v>
      </c>
      <c r="H125" s="2">
        <f t="shared" si="46"/>
        <v>134921</v>
      </c>
      <c r="I125" s="2">
        <f t="shared" si="46"/>
        <v>129075</v>
      </c>
      <c r="J125" s="2">
        <f t="shared" si="46"/>
        <v>0</v>
      </c>
      <c r="K125" s="3" t="s">
        <v>40</v>
      </c>
    </row>
    <row r="126" spans="1:11" ht="15">
      <c r="A126" s="3">
        <v>107</v>
      </c>
      <c r="B126" s="3" t="s">
        <v>6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3"/>
    </row>
    <row r="127" spans="1:11" ht="16.5" customHeight="1">
      <c r="A127" s="3">
        <v>108</v>
      </c>
      <c r="B127" s="3" t="s">
        <v>7</v>
      </c>
      <c r="C127" s="2">
        <v>250733</v>
      </c>
      <c r="D127" s="2">
        <v>40244</v>
      </c>
      <c r="E127" s="2">
        <v>36108</v>
      </c>
      <c r="F127" s="2">
        <v>44043</v>
      </c>
      <c r="G127" s="2">
        <v>43634.7</v>
      </c>
      <c r="H127" s="2">
        <v>43446</v>
      </c>
      <c r="I127" s="2">
        <v>43430</v>
      </c>
      <c r="J127" s="2">
        <v>0</v>
      </c>
      <c r="K127" s="3"/>
    </row>
    <row r="128" spans="1:11" ht="15">
      <c r="A128" s="3">
        <v>109</v>
      </c>
      <c r="B128" s="3" t="s">
        <v>8</v>
      </c>
      <c r="C128" s="2">
        <v>537187</v>
      </c>
      <c r="D128" s="2">
        <v>86715</v>
      </c>
      <c r="E128" s="2">
        <v>92052</v>
      </c>
      <c r="F128" s="2">
        <v>89825</v>
      </c>
      <c r="G128" s="2">
        <v>91475</v>
      </c>
      <c r="H128" s="2">
        <v>91475</v>
      </c>
      <c r="I128" s="2">
        <v>85645</v>
      </c>
      <c r="J128" s="2">
        <v>0</v>
      </c>
      <c r="K128" s="3"/>
    </row>
    <row r="129" spans="1:11" ht="15">
      <c r="A129" s="3">
        <v>110</v>
      </c>
      <c r="B129" s="3" t="s">
        <v>41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3"/>
    </row>
    <row r="130" spans="1:11" ht="15">
      <c r="A130" s="8">
        <v>111</v>
      </c>
      <c r="B130" s="3" t="s">
        <v>42</v>
      </c>
      <c r="C130" s="13">
        <f>SUM(C132:C135)</f>
        <v>700</v>
      </c>
      <c r="D130" s="13">
        <f aca="true" t="shared" si="47" ref="D130:J130">SUM(D132:D135)</f>
        <v>100</v>
      </c>
      <c r="E130" s="13">
        <f>SUM(E132:E135)</f>
        <v>100</v>
      </c>
      <c r="F130" s="13">
        <f t="shared" si="47"/>
        <v>100</v>
      </c>
      <c r="G130" s="13">
        <f t="shared" si="47"/>
        <v>100</v>
      </c>
      <c r="H130" s="13">
        <f t="shared" si="47"/>
        <v>100</v>
      </c>
      <c r="I130" s="13">
        <f t="shared" si="47"/>
        <v>100</v>
      </c>
      <c r="J130" s="13">
        <f t="shared" si="47"/>
        <v>100</v>
      </c>
      <c r="K130" s="8" t="s">
        <v>44</v>
      </c>
    </row>
    <row r="131" spans="1:11" ht="66" customHeight="1">
      <c r="A131" s="8"/>
      <c r="B131" s="3" t="s">
        <v>43</v>
      </c>
      <c r="C131" s="13"/>
      <c r="D131" s="13"/>
      <c r="E131" s="13"/>
      <c r="F131" s="13"/>
      <c r="G131" s="13"/>
      <c r="H131" s="13"/>
      <c r="I131" s="13"/>
      <c r="J131" s="13"/>
      <c r="K131" s="8"/>
    </row>
    <row r="132" spans="1:11" ht="15">
      <c r="A132" s="3">
        <v>112</v>
      </c>
      <c r="B132" s="3" t="s">
        <v>6</v>
      </c>
      <c r="C132" s="2">
        <v>700</v>
      </c>
      <c r="D132" s="2">
        <v>100</v>
      </c>
      <c r="E132" s="2">
        <v>100</v>
      </c>
      <c r="F132" s="2">
        <v>100</v>
      </c>
      <c r="G132" s="2">
        <v>100</v>
      </c>
      <c r="H132" s="2">
        <v>100</v>
      </c>
      <c r="I132" s="2">
        <v>100</v>
      </c>
      <c r="J132" s="2">
        <v>100</v>
      </c>
      <c r="K132" s="3"/>
    </row>
    <row r="133" spans="1:11" ht="14.25" customHeight="1">
      <c r="A133" s="3">
        <v>113</v>
      </c>
      <c r="B133" s="3" t="s">
        <v>7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3"/>
    </row>
    <row r="134" spans="1:11" ht="15">
      <c r="A134" s="3">
        <v>114</v>
      </c>
      <c r="B134" s="3" t="s">
        <v>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3"/>
    </row>
    <row r="135" spans="1:11" ht="15">
      <c r="A135" s="3">
        <v>115</v>
      </c>
      <c r="B135" s="3" t="s">
        <v>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3"/>
    </row>
  </sheetData>
  <mergeCells count="121">
    <mergeCell ref="J130:J131"/>
    <mergeCell ref="K130:K131"/>
    <mergeCell ref="B59:B60"/>
    <mergeCell ref="H114:H115"/>
    <mergeCell ref="I114:I115"/>
    <mergeCell ref="J114:J115"/>
    <mergeCell ref="K114:K115"/>
    <mergeCell ref="K102:K104"/>
    <mergeCell ref="H90:H92"/>
    <mergeCell ref="I90:I92"/>
    <mergeCell ref="J90:J92"/>
    <mergeCell ref="K90:K92"/>
    <mergeCell ref="G85:G86"/>
    <mergeCell ref="H85:H86"/>
    <mergeCell ref="I85:I86"/>
    <mergeCell ref="J85:J86"/>
    <mergeCell ref="K85:K86"/>
    <mergeCell ref="H77:H78"/>
    <mergeCell ref="I77:I78"/>
    <mergeCell ref="J77:J78"/>
    <mergeCell ref="K77:K78"/>
    <mergeCell ref="B77:B78"/>
    <mergeCell ref="C77:C78"/>
    <mergeCell ref="D77:D78"/>
    <mergeCell ref="A130:A131"/>
    <mergeCell ref="C130:C131"/>
    <mergeCell ref="D130:D131"/>
    <mergeCell ref="E130:E131"/>
    <mergeCell ref="F130:F131"/>
    <mergeCell ref="G130:G131"/>
    <mergeCell ref="H102:H104"/>
    <mergeCell ref="I102:I104"/>
    <mergeCell ref="J102:J104"/>
    <mergeCell ref="A114:A115"/>
    <mergeCell ref="C114:C115"/>
    <mergeCell ref="D114:D115"/>
    <mergeCell ref="E114:E115"/>
    <mergeCell ref="F114:F115"/>
    <mergeCell ref="G114:G115"/>
    <mergeCell ref="A102:A104"/>
    <mergeCell ref="C102:C104"/>
    <mergeCell ref="D102:D104"/>
    <mergeCell ref="E102:E104"/>
    <mergeCell ref="F102:F104"/>
    <mergeCell ref="G102:G104"/>
    <mergeCell ref="B102:B103"/>
    <mergeCell ref="H130:H131"/>
    <mergeCell ref="I130:I131"/>
    <mergeCell ref="A90:A92"/>
    <mergeCell ref="C90:C92"/>
    <mergeCell ref="D90:D92"/>
    <mergeCell ref="E90:E92"/>
    <mergeCell ref="F90:F92"/>
    <mergeCell ref="H83:H84"/>
    <mergeCell ref="I83:I84"/>
    <mergeCell ref="J83:J84"/>
    <mergeCell ref="K83:K84"/>
    <mergeCell ref="A85:A86"/>
    <mergeCell ref="B85:B86"/>
    <mergeCell ref="C85:C86"/>
    <mergeCell ref="D85:D86"/>
    <mergeCell ref="E85:E86"/>
    <mergeCell ref="F85:F86"/>
    <mergeCell ref="A83:A84"/>
    <mergeCell ref="C83:C84"/>
    <mergeCell ref="D83:D84"/>
    <mergeCell ref="E83:E84"/>
    <mergeCell ref="F83:F84"/>
    <mergeCell ref="G83:G84"/>
    <mergeCell ref="E77:E78"/>
    <mergeCell ref="F77:F78"/>
    <mergeCell ref="G77:G78"/>
    <mergeCell ref="I51:I52"/>
    <mergeCell ref="J51:J52"/>
    <mergeCell ref="K51:K52"/>
    <mergeCell ref="B57:K57"/>
    <mergeCell ref="A58:A60"/>
    <mergeCell ref="K58:K60"/>
    <mergeCell ref="B43:K43"/>
    <mergeCell ref="B50:K50"/>
    <mergeCell ref="A51:A52"/>
    <mergeCell ref="C51:C52"/>
    <mergeCell ref="D51:D52"/>
    <mergeCell ref="E51:E52"/>
    <mergeCell ref="F51:F52"/>
    <mergeCell ref="G51:G52"/>
    <mergeCell ref="H51:H52"/>
    <mergeCell ref="B18:K18"/>
    <mergeCell ref="B24:K24"/>
    <mergeCell ref="B30:K30"/>
    <mergeCell ref="B36:K36"/>
    <mergeCell ref="A37:A38"/>
    <mergeCell ref="C37:C38"/>
    <mergeCell ref="D37:D38"/>
    <mergeCell ref="E37:E38"/>
    <mergeCell ref="F37:F38"/>
    <mergeCell ref="K37:K38"/>
    <mergeCell ref="A1:K1"/>
    <mergeCell ref="A3:K3"/>
    <mergeCell ref="A4:A5"/>
    <mergeCell ref="B4:B5"/>
    <mergeCell ref="C4:J4"/>
    <mergeCell ref="K4:K5"/>
    <mergeCell ref="G90:G92"/>
    <mergeCell ref="J59:J60"/>
    <mergeCell ref="A65:K65"/>
    <mergeCell ref="B71:K71"/>
    <mergeCell ref="B76:K76"/>
    <mergeCell ref="A77:A78"/>
    <mergeCell ref="C59:C60"/>
    <mergeCell ref="D59:D60"/>
    <mergeCell ref="E59:E60"/>
    <mergeCell ref="F59:F60"/>
    <mergeCell ref="G59:G60"/>
    <mergeCell ref="H59:H60"/>
    <mergeCell ref="I59:I60"/>
    <mergeCell ref="G37:G38"/>
    <mergeCell ref="H37:H38"/>
    <mergeCell ref="I37:I38"/>
    <mergeCell ref="J37:J38"/>
    <mergeCell ref="B12:K12"/>
  </mergeCells>
  <printOptions/>
  <pageMargins left="0.31496062992125984" right="0.31496062992125984" top="0.7480314960629921" bottom="0.35433070866141736" header="0.31496062992125984" footer="0.31496062992125984"/>
  <pageSetup firstPageNumber="5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2017-12-04T08:20:25Z</dcterms:modified>
  <cp:category/>
  <cp:version/>
  <cp:contentType/>
  <cp:contentStatus/>
</cp:coreProperties>
</file>