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3" i="1" l="1"/>
  <c r="I12" i="1" l="1"/>
  <c r="J132" i="1" l="1"/>
  <c r="J127" i="1"/>
  <c r="J122" i="1"/>
  <c r="J116" i="1"/>
  <c r="J110" i="1"/>
  <c r="J103" i="1"/>
  <c r="J97" i="1"/>
  <c r="J91" i="1"/>
  <c r="J85" i="1"/>
  <c r="J84" i="1"/>
  <c r="J83" i="1"/>
  <c r="J82" i="1"/>
  <c r="J81" i="1"/>
  <c r="J79" i="1"/>
  <c r="J68" i="1"/>
  <c r="J66" i="1"/>
  <c r="J65" i="1"/>
  <c r="J64" i="1"/>
  <c r="J63" i="1"/>
  <c r="J62" i="1"/>
  <c r="J60" i="1"/>
  <c r="J59" i="1"/>
  <c r="J55" i="1"/>
  <c r="J49" i="1"/>
  <c r="J48" i="1"/>
  <c r="J46" i="1"/>
  <c r="J45" i="1"/>
  <c r="J44" i="1"/>
  <c r="J43" i="1"/>
  <c r="J41" i="1"/>
  <c r="J39" i="1"/>
  <c r="J38" i="1"/>
  <c r="J35" i="1"/>
  <c r="J29" i="1"/>
  <c r="J23" i="1"/>
  <c r="J21" i="1"/>
  <c r="J20" i="1"/>
  <c r="J19" i="1"/>
  <c r="J18" i="1"/>
  <c r="J17" i="1"/>
  <c r="J15" i="1"/>
  <c r="J14" i="1"/>
  <c r="J13" i="1"/>
  <c r="J12" i="1"/>
  <c r="J11" i="1"/>
  <c r="C130" i="1" l="1"/>
  <c r="H49" i="1" l="1"/>
  <c r="C125" i="1"/>
  <c r="C14" i="1" s="1"/>
  <c r="C122" i="1" l="1"/>
  <c r="K14" i="1"/>
  <c r="I14" i="1"/>
  <c r="H14" i="1"/>
  <c r="G14" i="1"/>
  <c r="F14" i="1"/>
  <c r="E14" i="1"/>
  <c r="D14" i="1"/>
  <c r="K13" i="1"/>
  <c r="H13" i="1"/>
  <c r="G13" i="1"/>
  <c r="F13" i="1"/>
  <c r="E13" i="1"/>
  <c r="D13" i="1"/>
  <c r="H12" i="1"/>
  <c r="H85" i="1"/>
  <c r="C134" i="1" l="1"/>
  <c r="C132" i="1" s="1"/>
  <c r="D81" i="1"/>
  <c r="K84" i="1"/>
  <c r="I84" i="1"/>
  <c r="H84" i="1"/>
  <c r="G84" i="1"/>
  <c r="F84" i="1"/>
  <c r="E84" i="1"/>
  <c r="K83" i="1"/>
  <c r="I83" i="1"/>
  <c r="H83" i="1"/>
  <c r="G83" i="1"/>
  <c r="F83" i="1"/>
  <c r="E83" i="1"/>
  <c r="K82" i="1"/>
  <c r="I82" i="1"/>
  <c r="H82" i="1"/>
  <c r="G82" i="1"/>
  <c r="F82" i="1"/>
  <c r="E82" i="1"/>
  <c r="K81" i="1"/>
  <c r="K79" i="1" s="1"/>
  <c r="I81" i="1"/>
  <c r="I79" i="1" s="1"/>
  <c r="H81" i="1"/>
  <c r="G81" i="1"/>
  <c r="F81" i="1"/>
  <c r="E81" i="1"/>
  <c r="D84" i="1"/>
  <c r="C84" i="1" s="1"/>
  <c r="D83" i="1"/>
  <c r="D82" i="1"/>
  <c r="C81" i="1" l="1"/>
  <c r="H79" i="1"/>
  <c r="C83" i="1"/>
  <c r="C82" i="1"/>
  <c r="C129" i="1"/>
  <c r="C118" i="1"/>
  <c r="C112" i="1"/>
  <c r="K103" i="1"/>
  <c r="C106" i="1"/>
  <c r="C103" i="1" s="1"/>
  <c r="C99" i="1"/>
  <c r="C97" i="1" s="1"/>
  <c r="C93" i="1"/>
  <c r="C91" i="1" s="1"/>
  <c r="C53" i="1"/>
  <c r="C49" i="1" s="1"/>
  <c r="C48" i="1" s="1"/>
  <c r="C86" i="1"/>
  <c r="C85" i="1" s="1"/>
  <c r="C127" i="1" l="1"/>
  <c r="C12" i="1"/>
  <c r="I38" i="1"/>
  <c r="H38" i="1"/>
  <c r="F38" i="1"/>
  <c r="G38" i="1"/>
  <c r="K38" i="1"/>
  <c r="C13" i="1"/>
  <c r="D21" i="1"/>
  <c r="E21" i="1"/>
  <c r="F21" i="1"/>
  <c r="G21" i="1"/>
  <c r="H21" i="1"/>
  <c r="I21" i="1"/>
  <c r="K21" i="1"/>
  <c r="D20" i="1"/>
  <c r="E20" i="1"/>
  <c r="F20" i="1"/>
  <c r="G20" i="1"/>
  <c r="H20" i="1"/>
  <c r="I20" i="1"/>
  <c r="K20" i="1"/>
  <c r="D19" i="1"/>
  <c r="E19" i="1"/>
  <c r="F19" i="1"/>
  <c r="G19" i="1"/>
  <c r="H19" i="1"/>
  <c r="I19" i="1"/>
  <c r="K19" i="1"/>
  <c r="D18" i="1"/>
  <c r="E18" i="1"/>
  <c r="E17" i="1" s="1"/>
  <c r="F18" i="1"/>
  <c r="G18" i="1"/>
  <c r="G17" i="1" s="1"/>
  <c r="H18" i="1"/>
  <c r="I18" i="1"/>
  <c r="I17" i="1" s="1"/>
  <c r="K18" i="1"/>
  <c r="C19" i="1"/>
  <c r="C20" i="1"/>
  <c r="C21" i="1"/>
  <c r="C18" i="1"/>
  <c r="D23" i="1"/>
  <c r="E23" i="1"/>
  <c r="F23" i="1"/>
  <c r="G23" i="1"/>
  <c r="H23" i="1"/>
  <c r="I23" i="1"/>
  <c r="K23" i="1"/>
  <c r="C23" i="1"/>
  <c r="D29" i="1"/>
  <c r="E29" i="1"/>
  <c r="F29" i="1"/>
  <c r="G29" i="1"/>
  <c r="H29" i="1"/>
  <c r="I29" i="1"/>
  <c r="K29" i="1"/>
  <c r="C29" i="1"/>
  <c r="D39" i="1"/>
  <c r="E39" i="1"/>
  <c r="E15" i="1" s="1"/>
  <c r="F39" i="1"/>
  <c r="G39" i="1"/>
  <c r="H39" i="1"/>
  <c r="I39" i="1"/>
  <c r="I15" i="1" s="1"/>
  <c r="K39" i="1"/>
  <c r="D38" i="1"/>
  <c r="E38" i="1"/>
  <c r="D37" i="1"/>
  <c r="E37" i="1"/>
  <c r="F37" i="1"/>
  <c r="H37" i="1"/>
  <c r="C39" i="1"/>
  <c r="K44" i="1"/>
  <c r="K45" i="1"/>
  <c r="K46" i="1"/>
  <c r="I44" i="1"/>
  <c r="I45" i="1"/>
  <c r="I46" i="1"/>
  <c r="H44" i="1"/>
  <c r="H45" i="1"/>
  <c r="H46" i="1"/>
  <c r="G44" i="1"/>
  <c r="G45" i="1"/>
  <c r="G46" i="1"/>
  <c r="F44" i="1"/>
  <c r="F45" i="1"/>
  <c r="F46" i="1"/>
  <c r="E46" i="1"/>
  <c r="E44" i="1"/>
  <c r="E45" i="1"/>
  <c r="D44" i="1"/>
  <c r="D45" i="1"/>
  <c r="D46" i="1"/>
  <c r="C44" i="1"/>
  <c r="C45" i="1"/>
  <c r="C46" i="1"/>
  <c r="C43" i="1"/>
  <c r="D49" i="1"/>
  <c r="D12" i="1" s="1"/>
  <c r="E49" i="1"/>
  <c r="F49" i="1"/>
  <c r="F12" i="1" s="1"/>
  <c r="G49" i="1"/>
  <c r="G12" i="1" s="1"/>
  <c r="I49" i="1"/>
  <c r="K49" i="1"/>
  <c r="K12" i="1" s="1"/>
  <c r="D48" i="1"/>
  <c r="E48" i="1"/>
  <c r="F48" i="1"/>
  <c r="G48" i="1"/>
  <c r="I48" i="1"/>
  <c r="K48" i="1"/>
  <c r="I60" i="1"/>
  <c r="G58" i="1"/>
  <c r="F57" i="1"/>
  <c r="C57" i="1"/>
  <c r="D66" i="1"/>
  <c r="E66" i="1"/>
  <c r="F66" i="1"/>
  <c r="G66" i="1"/>
  <c r="H66" i="1"/>
  <c r="I66" i="1"/>
  <c r="K66" i="1"/>
  <c r="D65" i="1"/>
  <c r="E65" i="1"/>
  <c r="F65" i="1"/>
  <c r="G65" i="1"/>
  <c r="H65" i="1"/>
  <c r="I65" i="1"/>
  <c r="K65" i="1"/>
  <c r="D64" i="1"/>
  <c r="E64" i="1"/>
  <c r="F64" i="1"/>
  <c r="G64" i="1"/>
  <c r="H64" i="1"/>
  <c r="I64" i="1"/>
  <c r="K64" i="1"/>
  <c r="D63" i="1"/>
  <c r="D62" i="1" s="1"/>
  <c r="E63" i="1"/>
  <c r="F63" i="1"/>
  <c r="G63" i="1"/>
  <c r="H63" i="1"/>
  <c r="H62" i="1" s="1"/>
  <c r="I63" i="1"/>
  <c r="K63" i="1"/>
  <c r="C64" i="1"/>
  <c r="C65" i="1"/>
  <c r="C66" i="1"/>
  <c r="C63" i="1"/>
  <c r="C62" i="1" s="1"/>
  <c r="D68" i="1"/>
  <c r="E68" i="1"/>
  <c r="F68" i="1"/>
  <c r="G68" i="1"/>
  <c r="H68" i="1"/>
  <c r="I68" i="1"/>
  <c r="K68" i="1"/>
  <c r="C68" i="1"/>
  <c r="D60" i="1"/>
  <c r="E60" i="1"/>
  <c r="F60" i="1"/>
  <c r="G60" i="1"/>
  <c r="H60" i="1"/>
  <c r="K60" i="1"/>
  <c r="D59" i="1"/>
  <c r="E59" i="1"/>
  <c r="I59" i="1"/>
  <c r="D58" i="1"/>
  <c r="E58" i="1"/>
  <c r="F58" i="1"/>
  <c r="G37" i="1"/>
  <c r="H58" i="1"/>
  <c r="D57" i="1"/>
  <c r="E57" i="1"/>
  <c r="G57" i="1"/>
  <c r="C59" i="1"/>
  <c r="C58" i="1"/>
  <c r="C60" i="1"/>
  <c r="D85" i="1"/>
  <c r="E85" i="1"/>
  <c r="F85" i="1"/>
  <c r="G85" i="1"/>
  <c r="I85" i="1"/>
  <c r="K85" i="1"/>
  <c r="D91" i="1"/>
  <c r="E91" i="1"/>
  <c r="F91" i="1"/>
  <c r="G91" i="1"/>
  <c r="H91" i="1"/>
  <c r="I91" i="1"/>
  <c r="K91" i="1"/>
  <c r="D97" i="1"/>
  <c r="E97" i="1"/>
  <c r="F97" i="1"/>
  <c r="H97" i="1"/>
  <c r="I97" i="1"/>
  <c r="K97" i="1"/>
  <c r="D103" i="1"/>
  <c r="E103" i="1"/>
  <c r="F103" i="1"/>
  <c r="G103" i="1"/>
  <c r="H103" i="1"/>
  <c r="I103" i="1"/>
  <c r="D110" i="1"/>
  <c r="E110" i="1"/>
  <c r="F110" i="1"/>
  <c r="G110" i="1"/>
  <c r="H110" i="1"/>
  <c r="I110" i="1"/>
  <c r="K110" i="1"/>
  <c r="C110" i="1"/>
  <c r="D116" i="1"/>
  <c r="E116" i="1"/>
  <c r="F116" i="1"/>
  <c r="G116" i="1"/>
  <c r="H116" i="1"/>
  <c r="I116" i="1"/>
  <c r="K116" i="1"/>
  <c r="C116" i="1"/>
  <c r="D122" i="1"/>
  <c r="E122" i="1"/>
  <c r="F122" i="1"/>
  <c r="G122" i="1"/>
  <c r="H122" i="1"/>
  <c r="I122" i="1"/>
  <c r="K122" i="1"/>
  <c r="D127" i="1"/>
  <c r="E127" i="1"/>
  <c r="F127" i="1"/>
  <c r="G127" i="1"/>
  <c r="H127" i="1"/>
  <c r="I127" i="1"/>
  <c r="K127" i="1"/>
  <c r="D132" i="1"/>
  <c r="E132" i="1"/>
  <c r="F132" i="1"/>
  <c r="G132" i="1"/>
  <c r="H132" i="1"/>
  <c r="I132" i="1"/>
  <c r="K132" i="1"/>
  <c r="K15" i="1" l="1"/>
  <c r="H15" i="1"/>
  <c r="F15" i="1"/>
  <c r="F11" i="1" s="1"/>
  <c r="D15" i="1"/>
  <c r="C15" i="1"/>
  <c r="C17" i="1"/>
  <c r="K17" i="1"/>
  <c r="H17" i="1"/>
  <c r="F17" i="1"/>
  <c r="D17" i="1"/>
  <c r="G15" i="1"/>
  <c r="G11" i="1" s="1"/>
  <c r="E12" i="1"/>
  <c r="E36" i="1"/>
  <c r="E35" i="1" s="1"/>
  <c r="C41" i="1"/>
  <c r="K43" i="1"/>
  <c r="K41" i="1" s="1"/>
  <c r="G43" i="1"/>
  <c r="G41" i="1" s="1"/>
  <c r="E43" i="1"/>
  <c r="E41" i="1" s="1"/>
  <c r="F36" i="1"/>
  <c r="D11" i="1"/>
  <c r="I43" i="1"/>
  <c r="I41" i="1" s="1"/>
  <c r="F43" i="1"/>
  <c r="F41" i="1" s="1"/>
  <c r="D43" i="1"/>
  <c r="D41" i="1" s="1"/>
  <c r="D36" i="1"/>
  <c r="D35" i="1" s="1"/>
  <c r="E11" i="1"/>
  <c r="C11" i="1"/>
  <c r="I11" i="1"/>
  <c r="K11" i="1"/>
  <c r="H11" i="1"/>
  <c r="H48" i="1"/>
  <c r="H43" i="1"/>
  <c r="H41" i="1" s="1"/>
  <c r="C37" i="1"/>
  <c r="C38" i="1"/>
  <c r="C36" i="1"/>
  <c r="G35" i="1"/>
  <c r="H59" i="1"/>
  <c r="H55" i="1" s="1"/>
  <c r="G59" i="1"/>
  <c r="G55" i="1" s="1"/>
  <c r="I35" i="1"/>
  <c r="K59" i="1"/>
  <c r="K55" i="1" s="1"/>
  <c r="F59" i="1"/>
  <c r="F55" i="1" s="1"/>
  <c r="H35" i="1"/>
  <c r="K35" i="1"/>
  <c r="F35" i="1"/>
  <c r="D79" i="1"/>
  <c r="D55" i="1"/>
  <c r="C55" i="1"/>
  <c r="I55" i="1"/>
  <c r="E55" i="1"/>
  <c r="C79" i="1"/>
  <c r="G62" i="1"/>
  <c r="K62" i="1"/>
  <c r="F62" i="1"/>
  <c r="I62" i="1"/>
  <c r="E62" i="1"/>
  <c r="G79" i="1"/>
  <c r="F79" i="1"/>
  <c r="E79" i="1"/>
  <c r="C35" i="1" l="1"/>
</calcChain>
</file>

<file path=xl/sharedStrings.xml><?xml version="1.0" encoding="utf-8"?>
<sst xmlns="http://schemas.openxmlformats.org/spreadsheetml/2006/main" count="146" uniqueCount="58">
  <si>
    <t>Приложение № 2</t>
  </si>
  <si>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</si>
  <si>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</si>
  <si>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</si>
  <si>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</si>
  <si>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</si>
  <si>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</si>
  <si>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</si>
  <si>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</si>
  <si>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</si>
  <si>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</si>
  <si>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</si>
  <si>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</si>
  <si>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</si>
  <si>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</si>
  <si>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</si>
  <si>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</si>
  <si>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</si>
  <si>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</si>
  <si>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</si>
  <si>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</si>
  <si>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</si>
  <si>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</si>
  <si>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</si>
  <si>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r>
      <t>Мероприятие 1</t>
    </r>
    <r>
      <rPr>
        <sz val="10"/>
        <color theme="1"/>
        <rFont val="Times New Roman"/>
        <family val="1"/>
        <charset val="204"/>
      </rPr>
      <t xml:space="preserve"> Создание условий для функционирования общественных организаций Североуральского городского округа. </t>
    </r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</si>
  <si>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</si>
  <si>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</si>
  <si>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</si>
  <si>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r>
      <t>в том числе</t>
    </r>
    <r>
      <rPr>
        <sz val="10"/>
        <color theme="1"/>
        <rFont val="Times New Roman"/>
        <family val="1"/>
        <charset val="204"/>
      </rPr>
      <t>:</t>
    </r>
  </si>
  <si>
    <r>
      <t>1</t>
    </r>
    <r>
      <rPr>
        <b/>
        <sz val="10"/>
        <color theme="1"/>
        <rFont val="Times New Roman"/>
        <family val="1"/>
        <charset val="204"/>
      </rPr>
      <t>. Капитальные вложения</t>
    </r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</si>
  <si>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</si>
  <si>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</si>
  <si>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</si>
  <si>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</si>
  <si>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</si>
  <si>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r>
      <t>Мероприятие 3</t>
    </r>
    <r>
      <rPr>
        <sz val="10"/>
        <color theme="1"/>
        <rFont val="Times New Roman"/>
        <family val="1"/>
        <charset val="204"/>
      </rPr>
      <t xml:space="preserve"> Оказание транспортных услуг для доставки отдельной категории граждан на лечение в отделение гемодиализа города Краснотурьинска и обратно</t>
    </r>
  </si>
  <si>
    <t>Строка 14</t>
  </si>
  <si>
    <t>Мероприятие 4</t>
  </si>
  <si>
    <t>Выплаты Почётным гражданам Североуральского городского округа (Решение Думы Североуральского городского округа №14 от 24.02.2005 года «Об утверждении Положения о присвоении звания Почетный гражданин Североуральского городского округа)</t>
  </si>
  <si>
    <t xml:space="preserve">Строка 15 </t>
  </si>
  <si>
    <t>Строка 17</t>
  </si>
  <si>
    <r>
      <t>Мероприятие 6</t>
    </r>
    <r>
      <rPr>
        <sz val="10"/>
        <color theme="1"/>
        <rFont val="Times New Roman"/>
        <family val="1"/>
        <charset val="204"/>
      </rPr>
      <t xml:space="preserve"> Реализация мероприятий по доступности среды жизнедеятельности людей с ограниченными возможностями здоровья</t>
    </r>
  </si>
  <si>
    <t>Строка 19</t>
  </si>
  <si>
    <r>
      <t>Мероприятие 7</t>
    </r>
    <r>
      <rPr>
        <sz val="10"/>
        <color theme="1"/>
        <rFont val="Times New Roman"/>
        <family val="1"/>
        <charset val="204"/>
      </rPr>
      <t xml:space="preserve"> Осуществление государственного полномочия Свердловской области на предоставление гражданам субсидий </t>
    </r>
    <r>
      <rPr>
        <b/>
        <sz val="10"/>
        <color theme="1"/>
        <rFont val="Times New Roman"/>
        <family val="1"/>
        <charset val="204"/>
      </rPr>
      <t xml:space="preserve">на оплату жилых помещений и коммунальных услуг, </t>
    </r>
    <r>
      <rPr>
        <sz val="10"/>
        <color theme="1"/>
        <rFont val="Times New Roman"/>
        <family val="1"/>
        <charset val="204"/>
      </rPr>
      <t>в том числе на обеспечение деятельности муниципального казённого учреждения «Служба заказчика» по предоставлению жилищных субсидий.</t>
    </r>
  </si>
  <si>
    <t>Строка 21</t>
  </si>
  <si>
    <r>
      <t>Мероприятие 8</t>
    </r>
    <r>
      <rPr>
        <sz val="10"/>
        <color theme="1"/>
        <rFont val="Times New Roman"/>
        <family val="1"/>
        <charset val="204"/>
      </rPr>
      <t xml:space="preserve"> Осуществление государственного полномочия Российской Федерации и Свердловской области по предоставлению гражданам </t>
    </r>
    <r>
      <rPr>
        <b/>
        <sz val="10"/>
        <color theme="1"/>
        <rFont val="Times New Roman"/>
        <family val="1"/>
        <charset val="204"/>
      </rPr>
      <t>компенсации</t>
    </r>
    <r>
      <rPr>
        <sz val="10"/>
        <color theme="1"/>
        <rFont val="Times New Roman"/>
        <family val="1"/>
        <charset val="204"/>
      </rPr>
      <t xml:space="preserve"> расходов на оплату жилого помещения и коммунальных услуг, в том числе на обеспечение деятельности муниципального казённого учреждения «Служба заказчика» по предоставлению гражданам компенсационных расходов на ЖКУ и коммунальных услуг.</t>
    </r>
  </si>
  <si>
    <t>Строка 23</t>
  </si>
  <si>
    <t>Всего по направлению «Капитальные вложения»,  в том числе:</t>
  </si>
  <si>
    <r>
      <t>Мероприятие 1</t>
    </r>
    <r>
      <rPr>
        <sz val="10"/>
        <color theme="1"/>
        <rFont val="Times New Roman"/>
        <family val="1"/>
        <charset val="204"/>
      </rPr>
      <t xml:space="preserve"> Оказание единовременной материальной поддержки гражданам, оказавшимся в трудной жизненной ситуации, в соответствии с Положением  « Об оказании материальной помощи гражданам, проживающим в Североуральском городском округе и оказавшимся в трудной жизненной ситуации», утверждённым постановлением Администрации Североуральского городского округа от 04.02.2014года № 216, всего,  в том числе:  всего, из них</t>
    </r>
  </si>
  <si>
    <t>Мероприятие 2 Реализация мероприятий по предупреждению распространения туберкулёза на территории Североуральского городского округа</t>
  </si>
  <si>
    <t>Мероприятие 5 Реализация Календарного плана знаменательных дат и событий  Североуральского городского округа</t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</si>
  <si>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</si>
  <si>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</si>
  <si>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</si>
  <si>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 xml:space="preserve">Оказание социальной помощи многодетным, малообеспеченным семьям (новогодние подарки)  </t>
  </si>
  <si>
    <t xml:space="preserve">Приложение № 2 к муниципальной программе "Социальная поддержка населения Североуральского городского округа" на период 2014-2021 годы" 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</si>
  <si>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Североуральского городского округа " на период 2014-2021 годы</t>
  </si>
  <si>
    <t>к постановлению                                                                                             Администарции Североуральского городского округа                                                                                                                                                             от _____ 2018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</si>
</sst>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7"/>
  <sheetViews>
    <sheetView tabSelected="1" view="pageBreakPreview" topLeftCell="A34" zoomScale="106" zoomScaleNormal="100" zoomScaleSheetLayoutView="106" workbookViewId="0">
      <selection activeCell="K39" sqref="K39"/>
    </sheetView>
  </sheetViews>
  <sheetFormatPr defaultRowHeight="15" x14ac:dyDescent="0.25"/>
  <cols>
    <col min="1" max="1" width="4.7109375" customWidth="1"/>
    <col min="2" max="2" width="16.5703125" customWidth="1"/>
    <col min="3" max="3" width="14.140625" customWidth="1"/>
    <col min="4" max="4" width="13.7109375" customWidth="1"/>
    <col min="5" max="5" width="12.7109375" customWidth="1"/>
    <col min="6" max="6" width="13.140625" customWidth="1"/>
    <col min="7" max="7" width="13.5703125" customWidth="1"/>
    <col min="8" max="8" width="14.28515625" customWidth="1"/>
    <col min="9" max="9" width="13" customWidth="1"/>
    <col min="10" max="11" width="13.42578125" customWidth="1"/>
    <col min="12" max="12" width="18.42578125" customWidth="1"/>
  </cols>
  <sheetData>
    <row r="2" spans="1:12" ht="59.25" customHeight="1" x14ac:dyDescent="0.25">
      <c r="A2" s="1"/>
      <c r="G2" s="23"/>
      <c r="H2" s="23"/>
      <c r="I2" s="36" t="s">
        <v>57</v>
      </c>
      <c r="J2" s="36"/>
      <c r="K2" s="37"/>
      <c r="L2" s="37"/>
    </row>
    <row r="3" spans="1:12" ht="15" customHeight="1" x14ac:dyDescent="0.25">
      <c r="A3" s="2" t="s">
        <v>0</v>
      </c>
      <c r="B3" s="34"/>
      <c r="C3" s="34"/>
      <c r="D3" s="34"/>
      <c r="E3" s="34"/>
      <c r="F3" s="34"/>
      <c r="G3" s="23"/>
      <c r="H3" s="23"/>
      <c r="I3" s="23"/>
      <c r="J3" s="24"/>
      <c r="K3" s="23"/>
      <c r="L3" s="23"/>
    </row>
    <row r="4" spans="1:12" ht="76.5" customHeight="1" x14ac:dyDescent="0.25">
      <c r="A4" s="2" t="s">
        <v>1</v>
      </c>
      <c r="B4" s="34"/>
      <c r="C4" s="34"/>
      <c r="D4" s="34"/>
      <c r="E4" s="34"/>
      <c r="F4" s="34"/>
      <c r="G4" s="23"/>
      <c r="H4" s="23"/>
      <c r="I4" s="36" t="s">
        <v>55</v>
      </c>
      <c r="J4" s="36"/>
      <c r="K4" s="37"/>
      <c r="L4" s="37"/>
    </row>
    <row r="5" spans="1:12" ht="12" customHeight="1" x14ac:dyDescent="0.25">
      <c r="A5" s="2" t="s">
        <v>2</v>
      </c>
      <c r="B5" s="34"/>
      <c r="C5" s="34"/>
      <c r="D5" s="34"/>
      <c r="E5" s="34"/>
      <c r="F5" s="34"/>
      <c r="G5" s="23"/>
      <c r="H5" s="23"/>
      <c r="I5" s="23"/>
      <c r="J5" s="24"/>
      <c r="K5" s="23"/>
      <c r="L5" s="23"/>
    </row>
    <row r="6" spans="1:12" x14ac:dyDescent="0.25">
      <c r="A6" s="35" t="s">
        <v>56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24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02" customHeight="1" x14ac:dyDescent="0.25">
      <c r="A9" s="30" t="s">
        <v>3</v>
      </c>
      <c r="B9" s="30" t="s">
        <v>4</v>
      </c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 t="s">
        <v>6</v>
      </c>
    </row>
    <row r="10" spans="1:12" x14ac:dyDescent="0.25">
      <c r="A10" s="30"/>
      <c r="B10" s="30"/>
      <c r="C10" s="3" t="s">
        <v>7</v>
      </c>
      <c r="D10" s="3">
        <v>2014</v>
      </c>
      <c r="E10" s="3">
        <v>2015</v>
      </c>
      <c r="F10" s="3">
        <v>2016</v>
      </c>
      <c r="G10" s="3">
        <v>2017</v>
      </c>
      <c r="H10" s="3">
        <v>2018</v>
      </c>
      <c r="I10" s="3">
        <v>2019</v>
      </c>
      <c r="J10" s="25">
        <v>2020</v>
      </c>
      <c r="K10" s="3">
        <v>2021</v>
      </c>
      <c r="L10" s="30"/>
    </row>
    <row r="11" spans="1:12" ht="51" x14ac:dyDescent="0.25">
      <c r="A11" s="3">
        <v>1</v>
      </c>
      <c r="B11" s="4" t="s">
        <v>8</v>
      </c>
      <c r="C11" s="8">
        <f>SUM(C12:C14)</f>
        <v>774056.9</v>
      </c>
      <c r="D11" s="8">
        <f>SUM(D12:D15)</f>
        <v>151285</v>
      </c>
      <c r="E11" s="20">
        <f t="shared" ref="E11:K11" si="0">SUM(E12:E15)</f>
        <v>153254</v>
      </c>
      <c r="F11" s="20">
        <f t="shared" si="0"/>
        <v>155742</v>
      </c>
      <c r="G11" s="20">
        <f t="shared" si="0"/>
        <v>157696.70000000001</v>
      </c>
      <c r="H11" s="20">
        <f t="shared" si="0"/>
        <v>151037.20000000001</v>
      </c>
      <c r="I11" s="20">
        <f t="shared" si="0"/>
        <v>1654</v>
      </c>
      <c r="J11" s="26">
        <f t="shared" ref="J11" si="1">SUM(J12:J15)</f>
        <v>1694</v>
      </c>
      <c r="K11" s="20">
        <f t="shared" si="0"/>
        <v>1694</v>
      </c>
      <c r="L11" s="5"/>
    </row>
    <row r="12" spans="1:12" x14ac:dyDescent="0.25">
      <c r="A12" s="3">
        <v>2</v>
      </c>
      <c r="B12" s="4" t="s">
        <v>9</v>
      </c>
      <c r="C12" s="8">
        <f>SUM(C49+C86+C99+C93+C106+C112+C118+C123+C128+C134)</f>
        <v>17900</v>
      </c>
      <c r="D12" s="21">
        <f t="shared" ref="D12:K12" si="2">SUM(D49+D86+D99+D93+D106+D112+D118+D123+D128+D134)</f>
        <v>2224</v>
      </c>
      <c r="E12" s="21">
        <f t="shared" si="2"/>
        <v>2581</v>
      </c>
      <c r="F12" s="21">
        <f t="shared" si="2"/>
        <v>2667</v>
      </c>
      <c r="G12" s="21">
        <f t="shared" si="2"/>
        <v>2663</v>
      </c>
      <c r="H12" s="21">
        <f t="shared" si="2"/>
        <v>2723</v>
      </c>
      <c r="I12" s="21">
        <f>SUM(I49+I86+I99+I93+I106+I112+I118+I123+I128+I134)</f>
        <v>1654</v>
      </c>
      <c r="J12" s="26">
        <f t="shared" ref="J12" si="3">SUM(J49+J86+J99+J93+J106+J112+J118+J123+J128+J134)</f>
        <v>1694</v>
      </c>
      <c r="K12" s="21">
        <f t="shared" si="2"/>
        <v>1694</v>
      </c>
      <c r="L12" s="3"/>
    </row>
    <row r="13" spans="1:12" ht="25.5" x14ac:dyDescent="0.25">
      <c r="A13" s="3">
        <v>3</v>
      </c>
      <c r="B13" s="4" t="s">
        <v>10</v>
      </c>
      <c r="C13" s="8">
        <f t="shared" ref="C13" si="4">SUM(C50+C87+C100+C94+C107+C113+C119+C124+C129+C135)</f>
        <v>201733.90000000002</v>
      </c>
      <c r="D13" s="21">
        <f t="shared" ref="D13:K13" si="5">SUM(D50+D87+D100+D94+D107+D113+D119+D124+D129+D135)</f>
        <v>40244</v>
      </c>
      <c r="E13" s="21">
        <f t="shared" si="5"/>
        <v>36108</v>
      </c>
      <c r="F13" s="21">
        <f t="shared" si="5"/>
        <v>44043</v>
      </c>
      <c r="G13" s="21">
        <f t="shared" si="5"/>
        <v>43634.7</v>
      </c>
      <c r="H13" s="21">
        <f t="shared" si="5"/>
        <v>37704.199999999997</v>
      </c>
      <c r="I13" s="21">
        <f>SUM(I50+I87+I100+I94+I107+I113+I119+I124+I129+I135)</f>
        <v>0</v>
      </c>
      <c r="J13" s="26">
        <f t="shared" ref="J13" si="6">SUM(J50+J87+J100+J94+J107+J113+J119+J124+J129+J135)</f>
        <v>0</v>
      </c>
      <c r="K13" s="21">
        <f t="shared" si="5"/>
        <v>0</v>
      </c>
      <c r="L13" s="3"/>
    </row>
    <row r="14" spans="1:12" x14ac:dyDescent="0.25">
      <c r="A14" s="3">
        <v>4</v>
      </c>
      <c r="B14" s="4" t="s">
        <v>11</v>
      </c>
      <c r="C14" s="8">
        <f>SUM(C51+C88+C101+C95+C108+C114+C120+C125+C130+C136)</f>
        <v>554423</v>
      </c>
      <c r="D14" s="21">
        <f t="shared" ref="D14:K14" si="7">SUM(D51+D88+D101+D95+D108+D114+D120+D125+D130+D136)</f>
        <v>108817</v>
      </c>
      <c r="E14" s="21">
        <f t="shared" si="7"/>
        <v>114565</v>
      </c>
      <c r="F14" s="21">
        <f t="shared" si="7"/>
        <v>109032</v>
      </c>
      <c r="G14" s="21">
        <f t="shared" si="7"/>
        <v>111399</v>
      </c>
      <c r="H14" s="21">
        <f t="shared" si="7"/>
        <v>110610</v>
      </c>
      <c r="I14" s="21">
        <f t="shared" si="7"/>
        <v>0</v>
      </c>
      <c r="J14" s="26">
        <f t="shared" ref="J14" si="8">SUM(J51+J88+J101+J95+J108+J114+J120+J125+J130+J136)</f>
        <v>0</v>
      </c>
      <c r="K14" s="21">
        <f t="shared" si="7"/>
        <v>0</v>
      </c>
      <c r="L14" s="3"/>
    </row>
    <row r="15" spans="1:12" ht="25.5" x14ac:dyDescent="0.25">
      <c r="A15" s="3">
        <v>5</v>
      </c>
      <c r="B15" s="4" t="s">
        <v>12</v>
      </c>
      <c r="C15" s="8">
        <f>SUM(C21+C39)</f>
        <v>0</v>
      </c>
      <c r="D15" s="8">
        <f t="shared" ref="D15:K15" si="9">SUM(D21+D39)</f>
        <v>0</v>
      </c>
      <c r="E15" s="8">
        <f t="shared" si="9"/>
        <v>0</v>
      </c>
      <c r="F15" s="8">
        <f t="shared" si="9"/>
        <v>0</v>
      </c>
      <c r="G15" s="8">
        <f t="shared" si="9"/>
        <v>0</v>
      </c>
      <c r="H15" s="8">
        <f t="shared" si="9"/>
        <v>0</v>
      </c>
      <c r="I15" s="8">
        <f t="shared" si="9"/>
        <v>0</v>
      </c>
      <c r="J15" s="26">
        <f t="shared" ref="J15" si="10">SUM(J21+J39)</f>
        <v>0</v>
      </c>
      <c r="K15" s="8">
        <f t="shared" si="9"/>
        <v>0</v>
      </c>
      <c r="L15" s="3"/>
    </row>
    <row r="16" spans="1:12" x14ac:dyDescent="0.25">
      <c r="A16" s="3">
        <v>6</v>
      </c>
      <c r="B16" s="31" t="s">
        <v>13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63" customHeight="1" x14ac:dyDescent="0.25">
      <c r="A17" s="3">
        <v>7</v>
      </c>
      <c r="B17" s="4" t="s">
        <v>14</v>
      </c>
      <c r="C17" s="8">
        <f>SUM(C18:C21)</f>
        <v>0</v>
      </c>
      <c r="D17" s="8">
        <f t="shared" ref="D17:K17" si="11">SUM(D18:D21)</f>
        <v>0</v>
      </c>
      <c r="E17" s="8">
        <f t="shared" si="11"/>
        <v>0</v>
      </c>
      <c r="F17" s="8">
        <f t="shared" si="11"/>
        <v>0</v>
      </c>
      <c r="G17" s="8">
        <f t="shared" si="11"/>
        <v>0</v>
      </c>
      <c r="H17" s="8">
        <f t="shared" si="11"/>
        <v>0</v>
      </c>
      <c r="I17" s="8">
        <f t="shared" si="11"/>
        <v>0</v>
      </c>
      <c r="J17" s="26">
        <f t="shared" ref="J17" si="12">SUM(J18:J21)</f>
        <v>0</v>
      </c>
      <c r="K17" s="8">
        <f t="shared" si="11"/>
        <v>0</v>
      </c>
      <c r="L17" s="3"/>
    </row>
    <row r="18" spans="1:12" x14ac:dyDescent="0.25">
      <c r="A18" s="3">
        <v>8</v>
      </c>
      <c r="B18" s="4" t="s">
        <v>9</v>
      </c>
      <c r="C18" s="8">
        <f>SUM(C24+C30)</f>
        <v>0</v>
      </c>
      <c r="D18" s="8">
        <f t="shared" ref="D18:K18" si="13">SUM(D24+D30)</f>
        <v>0</v>
      </c>
      <c r="E18" s="8">
        <f t="shared" si="13"/>
        <v>0</v>
      </c>
      <c r="F18" s="8">
        <f t="shared" si="13"/>
        <v>0</v>
      </c>
      <c r="G18" s="8">
        <f t="shared" si="13"/>
        <v>0</v>
      </c>
      <c r="H18" s="8">
        <f t="shared" si="13"/>
        <v>0</v>
      </c>
      <c r="I18" s="8">
        <f t="shared" si="13"/>
        <v>0</v>
      </c>
      <c r="J18" s="26">
        <f t="shared" ref="J18" si="14">SUM(J24+J30)</f>
        <v>0</v>
      </c>
      <c r="K18" s="8">
        <f t="shared" si="13"/>
        <v>0</v>
      </c>
      <c r="L18" s="3"/>
    </row>
    <row r="19" spans="1:12" ht="25.5" x14ac:dyDescent="0.25">
      <c r="A19" s="3">
        <v>9</v>
      </c>
      <c r="B19" s="4" t="s">
        <v>10</v>
      </c>
      <c r="C19" s="8">
        <f t="shared" ref="C19:K21" si="15">SUM(C25+C31)</f>
        <v>0</v>
      </c>
      <c r="D19" s="8">
        <f t="shared" si="15"/>
        <v>0</v>
      </c>
      <c r="E19" s="8">
        <f t="shared" si="15"/>
        <v>0</v>
      </c>
      <c r="F19" s="8">
        <f t="shared" si="15"/>
        <v>0</v>
      </c>
      <c r="G19" s="8">
        <f t="shared" si="15"/>
        <v>0</v>
      </c>
      <c r="H19" s="8">
        <f t="shared" si="15"/>
        <v>0</v>
      </c>
      <c r="I19" s="8">
        <f t="shared" si="15"/>
        <v>0</v>
      </c>
      <c r="J19" s="26">
        <f t="shared" ref="J19" si="16">SUM(J25+J31)</f>
        <v>0</v>
      </c>
      <c r="K19" s="8">
        <f t="shared" si="15"/>
        <v>0</v>
      </c>
      <c r="L19" s="3"/>
    </row>
    <row r="20" spans="1:12" x14ac:dyDescent="0.25">
      <c r="A20" s="3">
        <v>10</v>
      </c>
      <c r="B20" s="4" t="s">
        <v>11</v>
      </c>
      <c r="C20" s="8">
        <f t="shared" si="15"/>
        <v>0</v>
      </c>
      <c r="D20" s="8">
        <f t="shared" si="15"/>
        <v>0</v>
      </c>
      <c r="E20" s="8">
        <f t="shared" si="15"/>
        <v>0</v>
      </c>
      <c r="F20" s="8">
        <f t="shared" si="15"/>
        <v>0</v>
      </c>
      <c r="G20" s="8">
        <f t="shared" si="15"/>
        <v>0</v>
      </c>
      <c r="H20" s="8">
        <f t="shared" si="15"/>
        <v>0</v>
      </c>
      <c r="I20" s="8">
        <f t="shared" si="15"/>
        <v>0</v>
      </c>
      <c r="J20" s="26">
        <f t="shared" ref="J20" si="17">SUM(J26+J32)</f>
        <v>0</v>
      </c>
      <c r="K20" s="8">
        <f t="shared" si="15"/>
        <v>0</v>
      </c>
      <c r="L20" s="3"/>
    </row>
    <row r="21" spans="1:12" ht="27" customHeight="1" x14ac:dyDescent="0.25">
      <c r="A21" s="3">
        <v>11</v>
      </c>
      <c r="B21" s="4" t="s">
        <v>12</v>
      </c>
      <c r="C21" s="8">
        <f t="shared" si="15"/>
        <v>0</v>
      </c>
      <c r="D21" s="8">
        <f t="shared" si="15"/>
        <v>0</v>
      </c>
      <c r="E21" s="8">
        <f t="shared" si="15"/>
        <v>0</v>
      </c>
      <c r="F21" s="8">
        <f t="shared" si="15"/>
        <v>0</v>
      </c>
      <c r="G21" s="8">
        <f t="shared" si="15"/>
        <v>0</v>
      </c>
      <c r="H21" s="8">
        <f t="shared" si="15"/>
        <v>0</v>
      </c>
      <c r="I21" s="8">
        <f t="shared" si="15"/>
        <v>0</v>
      </c>
      <c r="J21" s="26">
        <f t="shared" ref="J21" si="18">SUM(J27+J33)</f>
        <v>0</v>
      </c>
      <c r="K21" s="8">
        <f t="shared" si="15"/>
        <v>0</v>
      </c>
      <c r="L21" s="3"/>
    </row>
    <row r="22" spans="1:12" x14ac:dyDescent="0.25">
      <c r="A22" s="3">
        <v>12</v>
      </c>
      <c r="B22" s="31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82.5" customHeight="1" x14ac:dyDescent="0.25">
      <c r="A23" s="3">
        <v>13</v>
      </c>
      <c r="B23" s="4" t="s">
        <v>16</v>
      </c>
      <c r="C23" s="8">
        <f>SUM(C24:C27)</f>
        <v>0</v>
      </c>
      <c r="D23" s="8">
        <f t="shared" ref="D23:K23" si="19">SUM(D24:D27)</f>
        <v>0</v>
      </c>
      <c r="E23" s="8">
        <f t="shared" si="19"/>
        <v>0</v>
      </c>
      <c r="F23" s="8">
        <f t="shared" si="19"/>
        <v>0</v>
      </c>
      <c r="G23" s="8">
        <f t="shared" si="19"/>
        <v>0</v>
      </c>
      <c r="H23" s="8">
        <f t="shared" si="19"/>
        <v>0</v>
      </c>
      <c r="I23" s="8">
        <f t="shared" si="19"/>
        <v>0</v>
      </c>
      <c r="J23" s="26">
        <f t="shared" ref="J23" si="20">SUM(J24:J27)</f>
        <v>0</v>
      </c>
      <c r="K23" s="8">
        <f t="shared" si="19"/>
        <v>0</v>
      </c>
      <c r="L23" s="3"/>
    </row>
    <row r="24" spans="1:12" x14ac:dyDescent="0.25">
      <c r="A24" s="3">
        <v>14</v>
      </c>
      <c r="B24" s="4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6">
        <v>0</v>
      </c>
      <c r="K24" s="8">
        <v>0</v>
      </c>
      <c r="L24" s="3"/>
    </row>
    <row r="25" spans="1:12" ht="25.5" x14ac:dyDescent="0.25">
      <c r="A25" s="3">
        <v>15</v>
      </c>
      <c r="B25" s="4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6">
        <v>0</v>
      </c>
      <c r="K25" s="8">
        <v>0</v>
      </c>
      <c r="L25" s="3"/>
    </row>
    <row r="26" spans="1:12" x14ac:dyDescent="0.25">
      <c r="A26" s="3">
        <v>16</v>
      </c>
      <c r="B26" s="4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6">
        <v>0</v>
      </c>
      <c r="K26" s="8">
        <v>0</v>
      </c>
      <c r="L26" s="3"/>
    </row>
    <row r="27" spans="1:12" ht="35.25" customHeight="1" x14ac:dyDescent="0.25">
      <c r="A27" s="3">
        <v>17</v>
      </c>
      <c r="B27" s="4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6">
        <v>0</v>
      </c>
      <c r="K27" s="8">
        <v>0</v>
      </c>
      <c r="L27" s="3"/>
    </row>
    <row r="28" spans="1:12" x14ac:dyDescent="0.25">
      <c r="A28" s="3">
        <v>18</v>
      </c>
      <c r="B28" s="31" t="s">
        <v>17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75" customHeight="1" x14ac:dyDescent="0.25">
      <c r="A29" s="3">
        <v>19</v>
      </c>
      <c r="B29" s="4" t="s">
        <v>18</v>
      </c>
      <c r="C29" s="8">
        <f>SUM(C30:C33)</f>
        <v>0</v>
      </c>
      <c r="D29" s="8">
        <f t="shared" ref="D29:K29" si="21">SUM(D30:D33)</f>
        <v>0</v>
      </c>
      <c r="E29" s="8">
        <f t="shared" si="21"/>
        <v>0</v>
      </c>
      <c r="F29" s="8">
        <f t="shared" si="21"/>
        <v>0</v>
      </c>
      <c r="G29" s="8">
        <f t="shared" si="21"/>
        <v>0</v>
      </c>
      <c r="H29" s="8">
        <f t="shared" si="21"/>
        <v>0</v>
      </c>
      <c r="I29" s="8">
        <f t="shared" si="21"/>
        <v>0</v>
      </c>
      <c r="J29" s="26">
        <f t="shared" ref="J29" si="22">SUM(J30:J33)</f>
        <v>0</v>
      </c>
      <c r="K29" s="8">
        <f t="shared" si="21"/>
        <v>0</v>
      </c>
      <c r="L29" s="3"/>
    </row>
    <row r="30" spans="1:12" x14ac:dyDescent="0.25">
      <c r="A30" s="3">
        <v>20</v>
      </c>
      <c r="B30" s="4" t="s">
        <v>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26">
        <v>0</v>
      </c>
      <c r="K30" s="8">
        <v>0</v>
      </c>
      <c r="L30" s="3"/>
    </row>
    <row r="31" spans="1:12" ht="25.5" x14ac:dyDescent="0.25">
      <c r="A31" s="3">
        <v>21</v>
      </c>
      <c r="B31" s="4" t="s">
        <v>10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6">
        <v>0</v>
      </c>
      <c r="K31" s="8">
        <v>0</v>
      </c>
      <c r="L31" s="3"/>
    </row>
    <row r="32" spans="1:12" x14ac:dyDescent="0.25">
      <c r="A32" s="3">
        <v>22</v>
      </c>
      <c r="B32" s="4" t="s">
        <v>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26">
        <v>0</v>
      </c>
      <c r="K32" s="8">
        <v>0</v>
      </c>
      <c r="L32" s="3"/>
    </row>
    <row r="33" spans="1:12" ht="31.5" customHeight="1" x14ac:dyDescent="0.25">
      <c r="A33" s="3">
        <v>23</v>
      </c>
      <c r="B33" s="4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6">
        <v>0</v>
      </c>
      <c r="K33" s="8">
        <v>0</v>
      </c>
      <c r="L33" s="3"/>
    </row>
    <row r="34" spans="1:12" x14ac:dyDescent="0.25">
      <c r="A34" s="3">
        <v>24</v>
      </c>
      <c r="B34" s="31" t="s">
        <v>19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60.75" customHeight="1" x14ac:dyDescent="0.25">
      <c r="A35" s="3">
        <v>25</v>
      </c>
      <c r="B35" s="4" t="s">
        <v>20</v>
      </c>
      <c r="C35" s="8">
        <f>SUM(C36:C39)</f>
        <v>774056.9</v>
      </c>
      <c r="D35" s="8">
        <f t="shared" ref="D35:K35" si="23">SUM(D36:D39)</f>
        <v>151285</v>
      </c>
      <c r="E35" s="8">
        <f t="shared" si="23"/>
        <v>153254</v>
      </c>
      <c r="F35" s="8">
        <f t="shared" si="23"/>
        <v>155742</v>
      </c>
      <c r="G35" s="8">
        <f t="shared" si="23"/>
        <v>157391.70000000001</v>
      </c>
      <c r="H35" s="8">
        <f t="shared" si="23"/>
        <v>151037.20000000001</v>
      </c>
      <c r="I35" s="8">
        <f t="shared" si="23"/>
        <v>2791</v>
      </c>
      <c r="J35" s="26">
        <f t="shared" ref="J35" si="24">SUM(J36:J39)</f>
        <v>2492</v>
      </c>
      <c r="K35" s="8">
        <f t="shared" si="23"/>
        <v>2492</v>
      </c>
      <c r="L35" s="3"/>
    </row>
    <row r="36" spans="1:12" x14ac:dyDescent="0.25">
      <c r="A36" s="3">
        <v>26</v>
      </c>
      <c r="B36" s="4" t="s">
        <v>9</v>
      </c>
      <c r="C36" s="8">
        <f>SUM(C49+C81)</f>
        <v>17900</v>
      </c>
      <c r="D36" s="8">
        <f t="shared" ref="D36:F36" si="25">SUM(D49+D81)</f>
        <v>2224</v>
      </c>
      <c r="E36" s="8">
        <f>SUM(E49+E81)</f>
        <v>2581</v>
      </c>
      <c r="F36" s="8">
        <f t="shared" si="25"/>
        <v>2667</v>
      </c>
      <c r="G36" s="8">
        <v>2358</v>
      </c>
      <c r="H36" s="8">
        <v>2723</v>
      </c>
      <c r="I36" s="8">
        <v>2791</v>
      </c>
      <c r="J36" s="26">
        <v>2492</v>
      </c>
      <c r="K36" s="8">
        <v>2492</v>
      </c>
      <c r="L36" s="3"/>
    </row>
    <row r="37" spans="1:12" ht="25.5" x14ac:dyDescent="0.25">
      <c r="A37" s="3">
        <v>27</v>
      </c>
      <c r="B37" s="4" t="s">
        <v>10</v>
      </c>
      <c r="C37" s="8">
        <f t="shared" ref="C37:K39" si="26">SUM(C50+C82)</f>
        <v>201733.90000000002</v>
      </c>
      <c r="D37" s="8">
        <f t="shared" si="26"/>
        <v>40244</v>
      </c>
      <c r="E37" s="8">
        <f t="shared" si="26"/>
        <v>36108</v>
      </c>
      <c r="F37" s="8">
        <f t="shared" si="26"/>
        <v>44043</v>
      </c>
      <c r="G37" s="8">
        <f t="shared" si="26"/>
        <v>43634.7</v>
      </c>
      <c r="H37" s="8">
        <f t="shared" si="26"/>
        <v>37704.199999999997</v>
      </c>
      <c r="I37" s="8">
        <v>0</v>
      </c>
      <c r="J37" s="26">
        <v>0</v>
      </c>
      <c r="K37" s="8">
        <v>0</v>
      </c>
      <c r="L37" s="3"/>
    </row>
    <row r="38" spans="1:12" x14ac:dyDescent="0.25">
      <c r="A38" s="3">
        <v>28</v>
      </c>
      <c r="B38" s="4" t="s">
        <v>11</v>
      </c>
      <c r="C38" s="8">
        <f t="shared" si="26"/>
        <v>554423</v>
      </c>
      <c r="D38" s="8">
        <f t="shared" si="26"/>
        <v>108817</v>
      </c>
      <c r="E38" s="8">
        <f t="shared" si="26"/>
        <v>114565</v>
      </c>
      <c r="F38" s="8">
        <f t="shared" si="26"/>
        <v>109032</v>
      </c>
      <c r="G38" s="8">
        <f t="shared" si="26"/>
        <v>111399</v>
      </c>
      <c r="H38" s="8">
        <f t="shared" si="26"/>
        <v>110610</v>
      </c>
      <c r="I38" s="8">
        <f t="shared" si="26"/>
        <v>0</v>
      </c>
      <c r="J38" s="26">
        <f t="shared" ref="J38" si="27">SUM(J51+J83)</f>
        <v>0</v>
      </c>
      <c r="K38" s="8">
        <f t="shared" si="26"/>
        <v>0</v>
      </c>
      <c r="L38" s="3"/>
    </row>
    <row r="39" spans="1:12" ht="31.5" customHeight="1" x14ac:dyDescent="0.25">
      <c r="A39" s="3">
        <v>29</v>
      </c>
      <c r="B39" s="4" t="s">
        <v>12</v>
      </c>
      <c r="C39" s="8">
        <f t="shared" si="26"/>
        <v>0</v>
      </c>
      <c r="D39" s="8">
        <f t="shared" si="26"/>
        <v>0</v>
      </c>
      <c r="E39" s="8">
        <f t="shared" si="26"/>
        <v>0</v>
      </c>
      <c r="F39" s="8">
        <f t="shared" si="26"/>
        <v>0</v>
      </c>
      <c r="G39" s="8">
        <f t="shared" si="26"/>
        <v>0</v>
      </c>
      <c r="H39" s="8">
        <f t="shared" si="26"/>
        <v>0</v>
      </c>
      <c r="I39" s="8">
        <f t="shared" si="26"/>
        <v>0</v>
      </c>
      <c r="J39" s="26">
        <f t="shared" ref="J39" si="28">SUM(J52+J84)</f>
        <v>0</v>
      </c>
      <c r="K39" s="8">
        <f t="shared" si="26"/>
        <v>0</v>
      </c>
      <c r="L39" s="3"/>
    </row>
    <row r="40" spans="1:12" ht="25.5" customHeight="1" x14ac:dyDescent="0.25">
      <c r="A40" s="3">
        <v>30</v>
      </c>
      <c r="B40" s="31" t="s">
        <v>53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25.5" x14ac:dyDescent="0.25">
      <c r="A41" s="30">
        <v>31</v>
      </c>
      <c r="B41" s="4" t="s">
        <v>21</v>
      </c>
      <c r="C41" s="29">
        <f>SUM(C43:C46)</f>
        <v>2643</v>
      </c>
      <c r="D41" s="29">
        <f t="shared" ref="D41:K41" si="29">SUM(D43:D46)</f>
        <v>277</v>
      </c>
      <c r="E41" s="29">
        <f t="shared" si="29"/>
        <v>291</v>
      </c>
      <c r="F41" s="29">
        <f t="shared" si="29"/>
        <v>305</v>
      </c>
      <c r="G41" s="29">
        <f t="shared" si="29"/>
        <v>305</v>
      </c>
      <c r="H41" s="29">
        <f t="shared" si="29"/>
        <v>305</v>
      </c>
      <c r="I41" s="29">
        <f t="shared" si="29"/>
        <v>360</v>
      </c>
      <c r="J41" s="29">
        <f t="shared" ref="J41" si="30">SUM(J43:J46)</f>
        <v>400</v>
      </c>
      <c r="K41" s="29">
        <f t="shared" si="29"/>
        <v>400</v>
      </c>
      <c r="L41" s="38"/>
    </row>
    <row r="42" spans="1:12" x14ac:dyDescent="0.25">
      <c r="A42" s="30"/>
      <c r="B42" s="4" t="s">
        <v>22</v>
      </c>
      <c r="C42" s="29"/>
      <c r="D42" s="29"/>
      <c r="E42" s="29"/>
      <c r="F42" s="29"/>
      <c r="G42" s="29"/>
      <c r="H42" s="29"/>
      <c r="I42" s="29"/>
      <c r="J42" s="29"/>
      <c r="K42" s="29"/>
      <c r="L42" s="38"/>
    </row>
    <row r="43" spans="1:12" x14ac:dyDescent="0.25">
      <c r="A43" s="3">
        <v>32</v>
      </c>
      <c r="B43" s="4" t="s">
        <v>9</v>
      </c>
      <c r="C43" s="8">
        <f>SUM(C49)</f>
        <v>2643</v>
      </c>
      <c r="D43" s="8">
        <f t="shared" ref="D43:K43" si="31">SUM(D49)</f>
        <v>277</v>
      </c>
      <c r="E43" s="8">
        <f t="shared" si="31"/>
        <v>291</v>
      </c>
      <c r="F43" s="8">
        <f t="shared" si="31"/>
        <v>305</v>
      </c>
      <c r="G43" s="8">
        <f t="shared" si="31"/>
        <v>305</v>
      </c>
      <c r="H43" s="8">
        <f t="shared" si="31"/>
        <v>305</v>
      </c>
      <c r="I43" s="8">
        <f t="shared" si="31"/>
        <v>360</v>
      </c>
      <c r="J43" s="26">
        <f t="shared" ref="J43" si="32">SUM(J49)</f>
        <v>400</v>
      </c>
      <c r="K43" s="8">
        <f t="shared" si="31"/>
        <v>400</v>
      </c>
      <c r="L43" s="5"/>
    </row>
    <row r="44" spans="1:12" ht="25.5" x14ac:dyDescent="0.25">
      <c r="A44" s="3">
        <v>33</v>
      </c>
      <c r="B44" s="4" t="s">
        <v>10</v>
      </c>
      <c r="C44" s="8">
        <f t="shared" ref="C44:K46" si="33">SUM(C50)</f>
        <v>0</v>
      </c>
      <c r="D44" s="8">
        <f t="shared" si="33"/>
        <v>0</v>
      </c>
      <c r="E44" s="8">
        <f t="shared" si="33"/>
        <v>0</v>
      </c>
      <c r="F44" s="8">
        <f t="shared" si="33"/>
        <v>0</v>
      </c>
      <c r="G44" s="8">
        <f t="shared" si="33"/>
        <v>0</v>
      </c>
      <c r="H44" s="8">
        <f t="shared" si="33"/>
        <v>0</v>
      </c>
      <c r="I44" s="8">
        <f t="shared" si="33"/>
        <v>0</v>
      </c>
      <c r="J44" s="26">
        <f t="shared" ref="J44" si="34">SUM(J50)</f>
        <v>0</v>
      </c>
      <c r="K44" s="8">
        <f t="shared" si="33"/>
        <v>0</v>
      </c>
      <c r="L44" s="4"/>
    </row>
    <row r="45" spans="1:12" x14ac:dyDescent="0.25">
      <c r="A45" s="3">
        <v>34</v>
      </c>
      <c r="B45" s="4" t="s">
        <v>11</v>
      </c>
      <c r="C45" s="8">
        <f t="shared" si="33"/>
        <v>0</v>
      </c>
      <c r="D45" s="8">
        <f t="shared" si="33"/>
        <v>0</v>
      </c>
      <c r="E45" s="8">
        <f t="shared" si="33"/>
        <v>0</v>
      </c>
      <c r="F45" s="8">
        <f t="shared" si="33"/>
        <v>0</v>
      </c>
      <c r="G45" s="8">
        <f t="shared" si="33"/>
        <v>0</v>
      </c>
      <c r="H45" s="8">
        <f t="shared" si="33"/>
        <v>0</v>
      </c>
      <c r="I45" s="8">
        <f t="shared" si="33"/>
        <v>0</v>
      </c>
      <c r="J45" s="26">
        <f t="shared" ref="J45" si="35">SUM(J51)</f>
        <v>0</v>
      </c>
      <c r="K45" s="8">
        <f t="shared" si="33"/>
        <v>0</v>
      </c>
      <c r="L45" s="4"/>
    </row>
    <row r="46" spans="1:12" ht="25.5" x14ac:dyDescent="0.25">
      <c r="A46" s="3">
        <v>35</v>
      </c>
      <c r="B46" s="4" t="s">
        <v>12</v>
      </c>
      <c r="C46" s="8">
        <f t="shared" si="33"/>
        <v>0</v>
      </c>
      <c r="D46" s="8">
        <f t="shared" si="33"/>
        <v>0</v>
      </c>
      <c r="E46" s="8">
        <f>SUM(E52)</f>
        <v>0</v>
      </c>
      <c r="F46" s="8">
        <f t="shared" ref="F46:K46" si="36">SUM(F52)</f>
        <v>0</v>
      </c>
      <c r="G46" s="8">
        <f t="shared" si="36"/>
        <v>0</v>
      </c>
      <c r="H46" s="8">
        <f t="shared" si="36"/>
        <v>0</v>
      </c>
      <c r="I46" s="8">
        <f t="shared" si="36"/>
        <v>0</v>
      </c>
      <c r="J46" s="26">
        <f t="shared" ref="J46" si="37">SUM(J52)</f>
        <v>0</v>
      </c>
      <c r="K46" s="8">
        <f t="shared" si="36"/>
        <v>0</v>
      </c>
      <c r="L46" s="4"/>
    </row>
    <row r="47" spans="1:12" x14ac:dyDescent="0.25">
      <c r="A47" s="3">
        <v>36</v>
      </c>
      <c r="B47" s="31" t="s">
        <v>19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51" x14ac:dyDescent="0.25">
      <c r="A48" s="3">
        <v>37</v>
      </c>
      <c r="B48" s="4" t="s">
        <v>23</v>
      </c>
      <c r="C48" s="8">
        <f>SUM(C49:C52)</f>
        <v>2643</v>
      </c>
      <c r="D48" s="8">
        <f t="shared" ref="D48:K48" si="38">SUM(D49:D52)</f>
        <v>277</v>
      </c>
      <c r="E48" s="8">
        <f t="shared" si="38"/>
        <v>291</v>
      </c>
      <c r="F48" s="8">
        <f t="shared" si="38"/>
        <v>305</v>
      </c>
      <c r="G48" s="8">
        <f t="shared" si="38"/>
        <v>305</v>
      </c>
      <c r="H48" s="8">
        <f t="shared" si="38"/>
        <v>305</v>
      </c>
      <c r="I48" s="8">
        <f t="shared" si="38"/>
        <v>360</v>
      </c>
      <c r="J48" s="26">
        <f t="shared" ref="J48" si="39">SUM(J49:J52)</f>
        <v>400</v>
      </c>
      <c r="K48" s="8">
        <f t="shared" si="38"/>
        <v>400</v>
      </c>
      <c r="L48" s="5"/>
    </row>
    <row r="49" spans="1:12" x14ac:dyDescent="0.25">
      <c r="A49" s="3">
        <v>38</v>
      </c>
      <c r="B49" s="4" t="s">
        <v>9</v>
      </c>
      <c r="C49" s="8">
        <f>C53</f>
        <v>2643</v>
      </c>
      <c r="D49" s="8">
        <f t="shared" ref="D49:K49" si="40">D53</f>
        <v>277</v>
      </c>
      <c r="E49" s="8">
        <f t="shared" si="40"/>
        <v>291</v>
      </c>
      <c r="F49" s="8">
        <f t="shared" si="40"/>
        <v>305</v>
      </c>
      <c r="G49" s="8">
        <f t="shared" si="40"/>
        <v>305</v>
      </c>
      <c r="H49" s="22">
        <f t="shared" si="40"/>
        <v>305</v>
      </c>
      <c r="I49" s="8">
        <f t="shared" si="40"/>
        <v>360</v>
      </c>
      <c r="J49" s="26">
        <f t="shared" ref="J49" si="41">J53</f>
        <v>400</v>
      </c>
      <c r="K49" s="8">
        <f t="shared" si="40"/>
        <v>400</v>
      </c>
      <c r="L49" s="3"/>
    </row>
    <row r="50" spans="1:12" ht="25.5" x14ac:dyDescent="0.25">
      <c r="A50" s="3">
        <v>39</v>
      </c>
      <c r="B50" s="4" t="s">
        <v>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6">
        <v>0</v>
      </c>
      <c r="K50" s="8">
        <v>0</v>
      </c>
      <c r="L50" s="3"/>
    </row>
    <row r="51" spans="1:12" x14ac:dyDescent="0.25">
      <c r="A51" s="3">
        <v>40</v>
      </c>
      <c r="B51" s="4" t="s">
        <v>11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26">
        <v>0</v>
      </c>
      <c r="K51" s="8">
        <v>0</v>
      </c>
      <c r="L51" s="3"/>
    </row>
    <row r="52" spans="1:12" ht="25.5" x14ac:dyDescent="0.25">
      <c r="A52" s="3">
        <v>41</v>
      </c>
      <c r="B52" s="4" t="s">
        <v>12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26">
        <v>0</v>
      </c>
      <c r="K52" s="8">
        <v>0</v>
      </c>
      <c r="L52" s="3"/>
    </row>
    <row r="53" spans="1:12" ht="106.5" customHeight="1" x14ac:dyDescent="0.25">
      <c r="A53" s="3">
        <v>42</v>
      </c>
      <c r="B53" s="6" t="s">
        <v>24</v>
      </c>
      <c r="C53" s="8">
        <f>SUM(D53:K53)</f>
        <v>2643</v>
      </c>
      <c r="D53" s="8">
        <v>277</v>
      </c>
      <c r="E53" s="8">
        <v>291</v>
      </c>
      <c r="F53" s="8">
        <v>305</v>
      </c>
      <c r="G53" s="8">
        <v>305</v>
      </c>
      <c r="H53" s="8">
        <v>305</v>
      </c>
      <c r="I53" s="8">
        <v>360</v>
      </c>
      <c r="J53" s="26">
        <v>400</v>
      </c>
      <c r="K53" s="8">
        <v>400</v>
      </c>
      <c r="L53" s="7" t="s">
        <v>25</v>
      </c>
    </row>
    <row r="54" spans="1:12" ht="25.5" customHeight="1" x14ac:dyDescent="0.25">
      <c r="A54" s="3">
        <v>43</v>
      </c>
      <c r="B54" s="30" t="s">
        <v>26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25.5" x14ac:dyDescent="0.25">
      <c r="A55" s="30">
        <v>44</v>
      </c>
      <c r="B55" s="6" t="s">
        <v>27</v>
      </c>
      <c r="C55" s="28">
        <f>SUM(C57:C60)</f>
        <v>771413.9</v>
      </c>
      <c r="D55" s="28">
        <f t="shared" ref="D55:K55" si="42">SUM(D57:D60)</f>
        <v>151008</v>
      </c>
      <c r="E55" s="28">
        <f t="shared" si="42"/>
        <v>152963</v>
      </c>
      <c r="F55" s="28">
        <f t="shared" si="42"/>
        <v>155437</v>
      </c>
      <c r="G55" s="28">
        <f t="shared" si="42"/>
        <v>157391.70000000001</v>
      </c>
      <c r="H55" s="28">
        <f t="shared" si="42"/>
        <v>150732.20000000001</v>
      </c>
      <c r="I55" s="28">
        <f t="shared" si="42"/>
        <v>40753</v>
      </c>
      <c r="J55" s="28">
        <f t="shared" ref="J55" si="43">SUM(J57:J60)</f>
        <v>40412</v>
      </c>
      <c r="K55" s="28">
        <f t="shared" si="42"/>
        <v>40412</v>
      </c>
      <c r="L55" s="30"/>
    </row>
    <row r="56" spans="1:12" x14ac:dyDescent="0.25">
      <c r="A56" s="30"/>
      <c r="B56" s="6" t="s">
        <v>28</v>
      </c>
      <c r="C56" s="28"/>
      <c r="D56" s="28"/>
      <c r="E56" s="28"/>
      <c r="F56" s="28"/>
      <c r="G56" s="28"/>
      <c r="H56" s="28"/>
      <c r="I56" s="28"/>
      <c r="J56" s="28"/>
      <c r="K56" s="28"/>
      <c r="L56" s="30"/>
    </row>
    <row r="57" spans="1:12" x14ac:dyDescent="0.25">
      <c r="A57" s="3">
        <v>45</v>
      </c>
      <c r="B57" s="4" t="s">
        <v>9</v>
      </c>
      <c r="C57" s="18">
        <f>C81</f>
        <v>15257</v>
      </c>
      <c r="D57" s="18">
        <f t="shared" ref="D57:G57" si="44">D81</f>
        <v>1947</v>
      </c>
      <c r="E57" s="18">
        <f t="shared" si="44"/>
        <v>2290</v>
      </c>
      <c r="F57" s="18">
        <f t="shared" si="44"/>
        <v>2362</v>
      </c>
      <c r="G57" s="18">
        <f t="shared" si="44"/>
        <v>2358</v>
      </c>
      <c r="H57" s="18">
        <v>2418</v>
      </c>
      <c r="I57" s="18">
        <v>2431</v>
      </c>
      <c r="J57" s="27">
        <v>2092</v>
      </c>
      <c r="K57" s="18">
        <v>2092</v>
      </c>
      <c r="L57" s="3"/>
    </row>
    <row r="58" spans="1:12" ht="25.5" x14ac:dyDescent="0.25">
      <c r="A58" s="3">
        <v>46</v>
      </c>
      <c r="B58" s="4" t="s">
        <v>10</v>
      </c>
      <c r="C58" s="18">
        <f t="shared" ref="C58:K60" si="45">C82</f>
        <v>201733.90000000002</v>
      </c>
      <c r="D58" s="18">
        <f t="shared" si="45"/>
        <v>40244</v>
      </c>
      <c r="E58" s="18">
        <f t="shared" si="45"/>
        <v>36108</v>
      </c>
      <c r="F58" s="18">
        <f t="shared" si="45"/>
        <v>44043</v>
      </c>
      <c r="G58" s="18">
        <f t="shared" si="45"/>
        <v>43634.7</v>
      </c>
      <c r="H58" s="18">
        <f t="shared" si="45"/>
        <v>37704.199999999997</v>
      </c>
      <c r="I58" s="18">
        <v>38322</v>
      </c>
      <c r="J58" s="27">
        <v>38320</v>
      </c>
      <c r="K58" s="18">
        <v>38320</v>
      </c>
      <c r="L58" s="3"/>
    </row>
    <row r="59" spans="1:12" x14ac:dyDescent="0.25">
      <c r="A59" s="3">
        <v>47</v>
      </c>
      <c r="B59" s="4" t="s">
        <v>11</v>
      </c>
      <c r="C59" s="18">
        <f t="shared" si="45"/>
        <v>554423</v>
      </c>
      <c r="D59" s="18">
        <f t="shared" si="45"/>
        <v>108817</v>
      </c>
      <c r="E59" s="18">
        <f t="shared" si="45"/>
        <v>114565</v>
      </c>
      <c r="F59" s="18">
        <f t="shared" si="45"/>
        <v>109032</v>
      </c>
      <c r="G59" s="18">
        <f t="shared" si="45"/>
        <v>111399</v>
      </c>
      <c r="H59" s="18">
        <f t="shared" si="45"/>
        <v>110610</v>
      </c>
      <c r="I59" s="18">
        <f t="shared" si="45"/>
        <v>0</v>
      </c>
      <c r="J59" s="27">
        <f t="shared" ref="J59" si="46">J83</f>
        <v>0</v>
      </c>
      <c r="K59" s="18">
        <f t="shared" si="45"/>
        <v>0</v>
      </c>
      <c r="L59" s="3"/>
    </row>
    <row r="60" spans="1:12" ht="25.5" x14ac:dyDescent="0.25">
      <c r="A60" s="3">
        <v>48</v>
      </c>
      <c r="B60" s="4" t="s">
        <v>12</v>
      </c>
      <c r="C60" s="18">
        <f t="shared" si="45"/>
        <v>0</v>
      </c>
      <c r="D60" s="18">
        <f t="shared" si="45"/>
        <v>0</v>
      </c>
      <c r="E60" s="18">
        <f t="shared" si="45"/>
        <v>0</v>
      </c>
      <c r="F60" s="18">
        <f t="shared" si="45"/>
        <v>0</v>
      </c>
      <c r="G60" s="18">
        <f t="shared" si="45"/>
        <v>0</v>
      </c>
      <c r="H60" s="18">
        <f t="shared" si="45"/>
        <v>0</v>
      </c>
      <c r="I60" s="18">
        <f t="shared" si="45"/>
        <v>0</v>
      </c>
      <c r="J60" s="27">
        <f t="shared" ref="J60" si="47">J84</f>
        <v>0</v>
      </c>
      <c r="K60" s="18">
        <f t="shared" si="45"/>
        <v>0</v>
      </c>
      <c r="L60" s="3"/>
    </row>
    <row r="61" spans="1:12" x14ac:dyDescent="0.25">
      <c r="A61" s="3">
        <v>49</v>
      </c>
      <c r="B61" s="30" t="s">
        <v>29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63.75" x14ac:dyDescent="0.25">
      <c r="A62" s="3">
        <v>50</v>
      </c>
      <c r="B62" s="4" t="s">
        <v>47</v>
      </c>
      <c r="C62" s="8">
        <f>SUM(C63:C66)</f>
        <v>0</v>
      </c>
      <c r="D62" s="8">
        <f t="shared" ref="D62:K62" si="48">SUM(D63:D66)</f>
        <v>0</v>
      </c>
      <c r="E62" s="8">
        <f t="shared" si="48"/>
        <v>0</v>
      </c>
      <c r="F62" s="8">
        <f t="shared" si="48"/>
        <v>0</v>
      </c>
      <c r="G62" s="8">
        <f t="shared" si="48"/>
        <v>0</v>
      </c>
      <c r="H62" s="8">
        <f t="shared" si="48"/>
        <v>0</v>
      </c>
      <c r="I62" s="8">
        <f t="shared" si="48"/>
        <v>0</v>
      </c>
      <c r="J62" s="26">
        <f t="shared" ref="J62" si="49">SUM(J63:J66)</f>
        <v>0</v>
      </c>
      <c r="K62" s="8">
        <f t="shared" si="48"/>
        <v>0</v>
      </c>
      <c r="L62" s="5"/>
    </row>
    <row r="63" spans="1:12" x14ac:dyDescent="0.25">
      <c r="A63" s="3">
        <v>51</v>
      </c>
      <c r="B63" s="4" t="s">
        <v>9</v>
      </c>
      <c r="C63" s="8">
        <f>SUM(C69+C74)</f>
        <v>0</v>
      </c>
      <c r="D63" s="8">
        <f t="shared" ref="D63:K63" si="50">SUM(D69+D74)</f>
        <v>0</v>
      </c>
      <c r="E63" s="8">
        <f t="shared" si="50"/>
        <v>0</v>
      </c>
      <c r="F63" s="8">
        <f t="shared" si="50"/>
        <v>0</v>
      </c>
      <c r="G63" s="8">
        <f t="shared" si="50"/>
        <v>0</v>
      </c>
      <c r="H63" s="8">
        <f t="shared" si="50"/>
        <v>0</v>
      </c>
      <c r="I63" s="8">
        <f t="shared" si="50"/>
        <v>0</v>
      </c>
      <c r="J63" s="26">
        <f t="shared" ref="J63" si="51">SUM(J69+J74)</f>
        <v>0</v>
      </c>
      <c r="K63" s="8">
        <f t="shared" si="50"/>
        <v>0</v>
      </c>
      <c r="L63" s="3"/>
    </row>
    <row r="64" spans="1:12" ht="31.5" customHeight="1" x14ac:dyDescent="0.25">
      <c r="A64" s="3">
        <v>52</v>
      </c>
      <c r="B64" s="4" t="s">
        <v>10</v>
      </c>
      <c r="C64" s="8">
        <f t="shared" ref="C64:K66" si="52">SUM(C70+C75)</f>
        <v>0</v>
      </c>
      <c r="D64" s="8">
        <f t="shared" si="52"/>
        <v>0</v>
      </c>
      <c r="E64" s="8">
        <f t="shared" si="52"/>
        <v>0</v>
      </c>
      <c r="F64" s="8">
        <f t="shared" si="52"/>
        <v>0</v>
      </c>
      <c r="G64" s="8">
        <f t="shared" si="52"/>
        <v>0</v>
      </c>
      <c r="H64" s="8">
        <f t="shared" si="52"/>
        <v>0</v>
      </c>
      <c r="I64" s="8">
        <f t="shared" si="52"/>
        <v>0</v>
      </c>
      <c r="J64" s="26">
        <f t="shared" ref="J64" si="53">SUM(J70+J75)</f>
        <v>0</v>
      </c>
      <c r="K64" s="8">
        <f t="shared" si="52"/>
        <v>0</v>
      </c>
      <c r="L64" s="3"/>
    </row>
    <row r="65" spans="1:12" x14ac:dyDescent="0.25">
      <c r="A65" s="3">
        <v>53</v>
      </c>
      <c r="B65" s="4" t="s">
        <v>11</v>
      </c>
      <c r="C65" s="8">
        <f t="shared" si="52"/>
        <v>0</v>
      </c>
      <c r="D65" s="8">
        <f t="shared" si="52"/>
        <v>0</v>
      </c>
      <c r="E65" s="8">
        <f t="shared" si="52"/>
        <v>0</v>
      </c>
      <c r="F65" s="8">
        <f t="shared" si="52"/>
        <v>0</v>
      </c>
      <c r="G65" s="8">
        <f t="shared" si="52"/>
        <v>0</v>
      </c>
      <c r="H65" s="8">
        <f t="shared" si="52"/>
        <v>0</v>
      </c>
      <c r="I65" s="8">
        <f t="shared" si="52"/>
        <v>0</v>
      </c>
      <c r="J65" s="26">
        <f t="shared" ref="J65" si="54">SUM(J71+J76)</f>
        <v>0</v>
      </c>
      <c r="K65" s="8">
        <f t="shared" si="52"/>
        <v>0</v>
      </c>
      <c r="L65" s="3"/>
    </row>
    <row r="66" spans="1:12" ht="32.25" customHeight="1" x14ac:dyDescent="0.25">
      <c r="A66" s="3">
        <v>54</v>
      </c>
      <c r="B66" s="4" t="s">
        <v>12</v>
      </c>
      <c r="C66" s="8">
        <f t="shared" si="52"/>
        <v>0</v>
      </c>
      <c r="D66" s="8">
        <f t="shared" si="52"/>
        <v>0</v>
      </c>
      <c r="E66" s="8">
        <f t="shared" si="52"/>
        <v>0</v>
      </c>
      <c r="F66" s="8">
        <f t="shared" si="52"/>
        <v>0</v>
      </c>
      <c r="G66" s="8">
        <f t="shared" si="52"/>
        <v>0</v>
      </c>
      <c r="H66" s="8">
        <f t="shared" si="52"/>
        <v>0</v>
      </c>
      <c r="I66" s="8">
        <f t="shared" si="52"/>
        <v>0</v>
      </c>
      <c r="J66" s="26">
        <f t="shared" ref="J66" si="55">SUM(J72+J77)</f>
        <v>0</v>
      </c>
      <c r="K66" s="8">
        <f t="shared" si="52"/>
        <v>0</v>
      </c>
      <c r="L66" s="3"/>
    </row>
    <row r="67" spans="1:12" x14ac:dyDescent="0.25">
      <c r="A67" s="31" t="s">
        <v>15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85.5" customHeight="1" x14ac:dyDescent="0.25">
      <c r="A68" s="3">
        <v>55</v>
      </c>
      <c r="B68" s="4" t="s">
        <v>30</v>
      </c>
      <c r="C68" s="8">
        <f>SUM(C69:C72)</f>
        <v>0</v>
      </c>
      <c r="D68" s="8">
        <f t="shared" ref="D68:K68" si="56">SUM(D69:D72)</f>
        <v>0</v>
      </c>
      <c r="E68" s="8">
        <f t="shared" si="56"/>
        <v>0</v>
      </c>
      <c r="F68" s="8">
        <f t="shared" si="56"/>
        <v>0</v>
      </c>
      <c r="G68" s="8">
        <f t="shared" si="56"/>
        <v>0</v>
      </c>
      <c r="H68" s="8">
        <f t="shared" si="56"/>
        <v>0</v>
      </c>
      <c r="I68" s="8">
        <f t="shared" si="56"/>
        <v>0</v>
      </c>
      <c r="J68" s="26">
        <f t="shared" ref="J68" si="57">SUM(J69:J72)</f>
        <v>0</v>
      </c>
      <c r="K68" s="8">
        <f t="shared" si="56"/>
        <v>0</v>
      </c>
      <c r="L68" s="3"/>
    </row>
    <row r="69" spans="1:12" x14ac:dyDescent="0.25">
      <c r="A69" s="3">
        <v>56</v>
      </c>
      <c r="B69" s="4" t="s">
        <v>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26">
        <v>0</v>
      </c>
      <c r="K69" s="8">
        <v>0</v>
      </c>
      <c r="L69" s="3"/>
    </row>
    <row r="70" spans="1:12" ht="25.5" x14ac:dyDescent="0.25">
      <c r="A70" s="3">
        <v>57</v>
      </c>
      <c r="B70" s="4" t="s">
        <v>10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26">
        <v>0</v>
      </c>
      <c r="K70" s="8">
        <v>0</v>
      </c>
      <c r="L70" s="3"/>
    </row>
    <row r="71" spans="1:12" x14ac:dyDescent="0.25">
      <c r="A71" s="3">
        <v>58</v>
      </c>
      <c r="B71" s="4" t="s">
        <v>11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26">
        <v>0</v>
      </c>
      <c r="K71" s="8">
        <v>0</v>
      </c>
      <c r="L71" s="3"/>
    </row>
    <row r="72" spans="1:12" ht="28.5" customHeight="1" x14ac:dyDescent="0.25">
      <c r="A72" s="3">
        <v>59</v>
      </c>
      <c r="B72" s="4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26">
        <v>0</v>
      </c>
      <c r="K72" s="8">
        <v>0</v>
      </c>
      <c r="L72" s="3"/>
    </row>
    <row r="73" spans="1:12" x14ac:dyDescent="0.25">
      <c r="A73" s="3">
        <v>60</v>
      </c>
      <c r="B73" s="31" t="s">
        <v>17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x14ac:dyDescent="0.25">
      <c r="A74" s="3">
        <v>61</v>
      </c>
      <c r="B74" s="4" t="s">
        <v>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26">
        <v>0</v>
      </c>
      <c r="K74" s="8">
        <v>0</v>
      </c>
      <c r="L74" s="3"/>
    </row>
    <row r="75" spans="1:12" ht="25.5" x14ac:dyDescent="0.25">
      <c r="A75" s="3">
        <v>62</v>
      </c>
      <c r="B75" s="4" t="s">
        <v>10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26">
        <v>0</v>
      </c>
      <c r="K75" s="8">
        <v>0</v>
      </c>
      <c r="L75" s="3"/>
    </row>
    <row r="76" spans="1:12" x14ac:dyDescent="0.25">
      <c r="A76" s="3">
        <v>63</v>
      </c>
      <c r="B76" s="4" t="s">
        <v>11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26">
        <v>0</v>
      </c>
      <c r="K76" s="8">
        <v>0</v>
      </c>
      <c r="L76" s="3"/>
    </row>
    <row r="77" spans="1:12" ht="33" customHeight="1" x14ac:dyDescent="0.25">
      <c r="A77" s="3">
        <v>64</v>
      </c>
      <c r="B77" s="4" t="s">
        <v>12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26">
        <v>0</v>
      </c>
      <c r="K77" s="8">
        <v>0</v>
      </c>
      <c r="L77" s="3"/>
    </row>
    <row r="78" spans="1:12" x14ac:dyDescent="0.25">
      <c r="A78" s="3">
        <v>65</v>
      </c>
      <c r="B78" s="31" t="s">
        <v>31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54" customHeight="1" x14ac:dyDescent="0.25">
      <c r="A79" s="30">
        <v>66</v>
      </c>
      <c r="B79" s="32" t="s">
        <v>23</v>
      </c>
      <c r="C79" s="29">
        <f>SUM(C81:C84)</f>
        <v>771413.9</v>
      </c>
      <c r="D79" s="29">
        <f t="shared" ref="D79:G79" si="58">SUM(D81:D84)</f>
        <v>151008</v>
      </c>
      <c r="E79" s="29">
        <f t="shared" si="58"/>
        <v>152963</v>
      </c>
      <c r="F79" s="29">
        <f t="shared" si="58"/>
        <v>155437</v>
      </c>
      <c r="G79" s="29">
        <f t="shared" si="58"/>
        <v>157391.70000000001</v>
      </c>
      <c r="H79" s="29">
        <f>SUM(H81:H83)</f>
        <v>150732.20000000001</v>
      </c>
      <c r="I79" s="29">
        <f t="shared" ref="I79:K79" si="59">SUM(I81:I83)</f>
        <v>1294</v>
      </c>
      <c r="J79" s="29">
        <f t="shared" ref="J79" si="60">SUM(J81:J83)</f>
        <v>1294</v>
      </c>
      <c r="K79" s="29">
        <f t="shared" si="59"/>
        <v>1294</v>
      </c>
      <c r="L79" s="30"/>
    </row>
    <row r="80" spans="1:12" ht="0.75" customHeight="1" x14ac:dyDescent="0.25">
      <c r="A80" s="30"/>
      <c r="B80" s="32"/>
      <c r="C80" s="29"/>
      <c r="D80" s="29"/>
      <c r="E80" s="29"/>
      <c r="F80" s="29"/>
      <c r="G80" s="29"/>
      <c r="H80" s="29"/>
      <c r="I80" s="29"/>
      <c r="J80" s="29"/>
      <c r="K80" s="29"/>
      <c r="L80" s="30"/>
    </row>
    <row r="81" spans="1:12" x14ac:dyDescent="0.25">
      <c r="A81" s="3">
        <v>67</v>
      </c>
      <c r="B81" s="4" t="s">
        <v>9</v>
      </c>
      <c r="C81" s="8">
        <f>SUM(D81:K81)</f>
        <v>15257</v>
      </c>
      <c r="D81" s="8">
        <f>SUM(D86+D99+D106+D112+D118+D123+D128+D134+D93)</f>
        <v>1947</v>
      </c>
      <c r="E81" s="20">
        <f t="shared" ref="E81:K81" si="61">SUM(E86+E99+E106+E112+E118+E123+E128+E134+E93)</f>
        <v>2290</v>
      </c>
      <c r="F81" s="20">
        <f t="shared" si="61"/>
        <v>2362</v>
      </c>
      <c r="G81" s="20">
        <f t="shared" si="61"/>
        <v>2358</v>
      </c>
      <c r="H81" s="20">
        <f t="shared" si="61"/>
        <v>2418</v>
      </c>
      <c r="I81" s="20">
        <f t="shared" si="61"/>
        <v>1294</v>
      </c>
      <c r="J81" s="26">
        <f t="shared" ref="J81" si="62">SUM(J86+J99+J106+J112+J118+J123+J128+J134+J93)</f>
        <v>1294</v>
      </c>
      <c r="K81" s="20">
        <f t="shared" si="61"/>
        <v>1294</v>
      </c>
      <c r="L81" s="3"/>
    </row>
    <row r="82" spans="1:12" ht="27" customHeight="1" x14ac:dyDescent="0.25">
      <c r="A82" s="3">
        <v>68</v>
      </c>
      <c r="B82" s="4" t="s">
        <v>10</v>
      </c>
      <c r="C82" s="20">
        <f t="shared" ref="C82:C84" si="63">SUM(D82:K82)</f>
        <v>201733.90000000002</v>
      </c>
      <c r="D82" s="20">
        <f t="shared" ref="D82:K84" si="64">SUM(D87+D100+D107+D113+D119+D124+D129+D135+D94)</f>
        <v>40244</v>
      </c>
      <c r="E82" s="20">
        <f t="shared" si="64"/>
        <v>36108</v>
      </c>
      <c r="F82" s="20">
        <f t="shared" si="64"/>
        <v>44043</v>
      </c>
      <c r="G82" s="20">
        <f t="shared" si="64"/>
        <v>43634.7</v>
      </c>
      <c r="H82" s="20">
        <f t="shared" si="64"/>
        <v>37704.199999999997</v>
      </c>
      <c r="I82" s="20">
        <f t="shared" si="64"/>
        <v>0</v>
      </c>
      <c r="J82" s="26">
        <f t="shared" ref="J82" si="65">SUM(J87+J100+J107+J113+J119+J124+J129+J135+J94)</f>
        <v>0</v>
      </c>
      <c r="K82" s="20">
        <f t="shared" si="64"/>
        <v>0</v>
      </c>
      <c r="L82" s="3"/>
    </row>
    <row r="83" spans="1:12" x14ac:dyDescent="0.25">
      <c r="A83" s="3">
        <v>69</v>
      </c>
      <c r="B83" s="4" t="s">
        <v>11</v>
      </c>
      <c r="C83" s="20">
        <f t="shared" si="63"/>
        <v>554423</v>
      </c>
      <c r="D83" s="20">
        <f t="shared" si="64"/>
        <v>108817</v>
      </c>
      <c r="E83" s="20">
        <f t="shared" si="64"/>
        <v>114565</v>
      </c>
      <c r="F83" s="20">
        <f t="shared" si="64"/>
        <v>109032</v>
      </c>
      <c r="G83" s="20">
        <f t="shared" si="64"/>
        <v>111399</v>
      </c>
      <c r="H83" s="20">
        <f t="shared" si="64"/>
        <v>110610</v>
      </c>
      <c r="I83" s="20">
        <f t="shared" si="64"/>
        <v>0</v>
      </c>
      <c r="J83" s="26">
        <f t="shared" ref="J83" si="66">SUM(J88+J101+J108+J114+J120+J125+J130+J136+J95)</f>
        <v>0</v>
      </c>
      <c r="K83" s="20">
        <f t="shared" si="64"/>
        <v>0</v>
      </c>
      <c r="L83" s="3"/>
    </row>
    <row r="84" spans="1:12" ht="30.75" customHeight="1" x14ac:dyDescent="0.25">
      <c r="A84" s="3">
        <v>70</v>
      </c>
      <c r="B84" s="4" t="s">
        <v>12</v>
      </c>
      <c r="C84" s="20">
        <f t="shared" si="63"/>
        <v>0</v>
      </c>
      <c r="D84" s="20">
        <f t="shared" si="64"/>
        <v>0</v>
      </c>
      <c r="E84" s="20">
        <f t="shared" si="64"/>
        <v>0</v>
      </c>
      <c r="F84" s="20">
        <f t="shared" si="64"/>
        <v>0</v>
      </c>
      <c r="G84" s="20">
        <f t="shared" si="64"/>
        <v>0</v>
      </c>
      <c r="H84" s="20">
        <f t="shared" si="64"/>
        <v>0</v>
      </c>
      <c r="I84" s="20">
        <f t="shared" si="64"/>
        <v>0</v>
      </c>
      <c r="J84" s="26">
        <f t="shared" ref="J84" si="67">SUM(J89+J102+J109+J115+J121+J126+J131+J137+J96)</f>
        <v>0</v>
      </c>
      <c r="K84" s="20">
        <f t="shared" si="64"/>
        <v>0</v>
      </c>
      <c r="L84" s="3"/>
    </row>
    <row r="85" spans="1:12" ht="381.75" customHeight="1" x14ac:dyDescent="0.25">
      <c r="A85" s="3">
        <v>71</v>
      </c>
      <c r="B85" s="9" t="s">
        <v>48</v>
      </c>
      <c r="C85" s="8">
        <f>SUM(C86:C90)</f>
        <v>882</v>
      </c>
      <c r="D85" s="8">
        <f t="shared" ref="D85:K85" si="68">SUM(D86:D90)</f>
        <v>118</v>
      </c>
      <c r="E85" s="8">
        <f t="shared" si="68"/>
        <v>120</v>
      </c>
      <c r="F85" s="8">
        <f t="shared" si="68"/>
        <v>124</v>
      </c>
      <c r="G85" s="8">
        <f t="shared" si="68"/>
        <v>100</v>
      </c>
      <c r="H85" s="8">
        <f>SUM(H86:H90)</f>
        <v>120</v>
      </c>
      <c r="I85" s="8">
        <f t="shared" si="68"/>
        <v>100</v>
      </c>
      <c r="J85" s="26">
        <f t="shared" ref="J85" si="69">SUM(J86:J90)</f>
        <v>100</v>
      </c>
      <c r="K85" s="8">
        <f t="shared" si="68"/>
        <v>100</v>
      </c>
      <c r="L85" s="3" t="s">
        <v>32</v>
      </c>
    </row>
    <row r="86" spans="1:12" x14ac:dyDescent="0.25">
      <c r="A86" s="30">
        <v>72</v>
      </c>
      <c r="B86" s="32" t="s">
        <v>9</v>
      </c>
      <c r="C86" s="29">
        <f>SUM(D86:K87)</f>
        <v>882</v>
      </c>
      <c r="D86" s="29">
        <v>118</v>
      </c>
      <c r="E86" s="29">
        <v>120</v>
      </c>
      <c r="F86" s="29">
        <v>124</v>
      </c>
      <c r="G86" s="33">
        <v>100</v>
      </c>
      <c r="H86" s="29">
        <v>120</v>
      </c>
      <c r="I86" s="29">
        <v>100</v>
      </c>
      <c r="J86" s="29">
        <v>100</v>
      </c>
      <c r="K86" s="29">
        <v>100</v>
      </c>
      <c r="L86" s="30"/>
    </row>
    <row r="87" spans="1:12" x14ac:dyDescent="0.25">
      <c r="A87" s="30"/>
      <c r="B87" s="32"/>
      <c r="C87" s="29"/>
      <c r="D87" s="29"/>
      <c r="E87" s="29"/>
      <c r="F87" s="29"/>
      <c r="G87" s="33"/>
      <c r="H87" s="29"/>
      <c r="I87" s="29"/>
      <c r="J87" s="29"/>
      <c r="K87" s="29"/>
      <c r="L87" s="30"/>
    </row>
    <row r="88" spans="1:12" ht="25.5" x14ac:dyDescent="0.25">
      <c r="A88" s="3">
        <v>73</v>
      </c>
      <c r="B88" s="4" t="s">
        <v>10</v>
      </c>
      <c r="C88" s="8">
        <v>0</v>
      </c>
      <c r="D88" s="8">
        <v>0</v>
      </c>
      <c r="E88" s="8">
        <v>0</v>
      </c>
      <c r="F88" s="8">
        <v>0</v>
      </c>
      <c r="G88" s="19">
        <v>0</v>
      </c>
      <c r="H88" s="8">
        <v>0</v>
      </c>
      <c r="I88" s="8">
        <v>0</v>
      </c>
      <c r="J88" s="26">
        <v>0</v>
      </c>
      <c r="K88" s="8">
        <v>0</v>
      </c>
      <c r="L88" s="3"/>
    </row>
    <row r="89" spans="1:12" x14ac:dyDescent="0.25">
      <c r="A89" s="3">
        <v>74</v>
      </c>
      <c r="B89" s="4" t="s">
        <v>11</v>
      </c>
      <c r="C89" s="8">
        <v>0</v>
      </c>
      <c r="D89" s="8">
        <v>0</v>
      </c>
      <c r="E89" s="8">
        <v>0</v>
      </c>
      <c r="F89" s="8">
        <v>0</v>
      </c>
      <c r="G89" s="19">
        <v>0</v>
      </c>
      <c r="H89" s="8">
        <v>0</v>
      </c>
      <c r="I89" s="8">
        <v>0</v>
      </c>
      <c r="J89" s="26">
        <v>0</v>
      </c>
      <c r="K89" s="8">
        <v>0</v>
      </c>
      <c r="L89" s="3"/>
    </row>
    <row r="90" spans="1:12" ht="25.5" x14ac:dyDescent="0.25">
      <c r="A90" s="3">
        <v>75</v>
      </c>
      <c r="B90" s="4" t="s">
        <v>12</v>
      </c>
      <c r="C90" s="8">
        <v>0</v>
      </c>
      <c r="D90" s="8">
        <v>0</v>
      </c>
      <c r="E90" s="8">
        <v>0</v>
      </c>
      <c r="F90" s="8">
        <v>0</v>
      </c>
      <c r="G90" s="19">
        <v>0</v>
      </c>
      <c r="H90" s="8">
        <v>0</v>
      </c>
      <c r="I90" s="8">
        <v>0</v>
      </c>
      <c r="J90" s="26">
        <v>0</v>
      </c>
      <c r="K90" s="8">
        <v>0</v>
      </c>
      <c r="L90" s="3"/>
    </row>
    <row r="91" spans="1:12" ht="114.75" x14ac:dyDescent="0.25">
      <c r="A91" s="30">
        <v>76</v>
      </c>
      <c r="B91" s="4" t="s">
        <v>49</v>
      </c>
      <c r="C91" s="29">
        <f>SUM(C93:C96)</f>
        <v>526</v>
      </c>
      <c r="D91" s="29">
        <f t="shared" ref="D91:K91" si="70">SUM(D93:D96)</f>
        <v>27</v>
      </c>
      <c r="E91" s="29">
        <f t="shared" si="70"/>
        <v>67</v>
      </c>
      <c r="F91" s="29">
        <f t="shared" si="70"/>
        <v>70</v>
      </c>
      <c r="G91" s="29">
        <f t="shared" si="70"/>
        <v>70</v>
      </c>
      <c r="H91" s="29">
        <f t="shared" si="70"/>
        <v>70</v>
      </c>
      <c r="I91" s="29">
        <f t="shared" si="70"/>
        <v>74</v>
      </c>
      <c r="J91" s="29">
        <f t="shared" ref="J91" si="71">SUM(J93:J96)</f>
        <v>74</v>
      </c>
      <c r="K91" s="29">
        <f t="shared" si="70"/>
        <v>74</v>
      </c>
      <c r="L91" s="30" t="s">
        <v>34</v>
      </c>
    </row>
    <row r="92" spans="1:12" x14ac:dyDescent="0.25">
      <c r="A92" s="30"/>
      <c r="B92" s="4" t="s">
        <v>33</v>
      </c>
      <c r="C92" s="29"/>
      <c r="D92" s="29"/>
      <c r="E92" s="29"/>
      <c r="F92" s="29"/>
      <c r="G92" s="29"/>
      <c r="H92" s="29"/>
      <c r="I92" s="29"/>
      <c r="J92" s="29"/>
      <c r="K92" s="29"/>
      <c r="L92" s="30"/>
    </row>
    <row r="93" spans="1:12" x14ac:dyDescent="0.25">
      <c r="A93" s="3">
        <v>77</v>
      </c>
      <c r="B93" s="4" t="s">
        <v>9</v>
      </c>
      <c r="C93" s="8">
        <f>SUM(D93:K93)</f>
        <v>526</v>
      </c>
      <c r="D93" s="8">
        <v>27</v>
      </c>
      <c r="E93" s="8">
        <v>67</v>
      </c>
      <c r="F93" s="8">
        <v>70</v>
      </c>
      <c r="G93" s="8">
        <v>70</v>
      </c>
      <c r="H93" s="8">
        <v>70</v>
      </c>
      <c r="I93" s="8">
        <v>74</v>
      </c>
      <c r="J93" s="26">
        <v>74</v>
      </c>
      <c r="K93" s="8">
        <v>74</v>
      </c>
      <c r="L93" s="3"/>
    </row>
    <row r="94" spans="1:12" ht="25.5" x14ac:dyDescent="0.25">
      <c r="A94" s="3">
        <v>78</v>
      </c>
      <c r="B94" s="4" t="s">
        <v>10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26">
        <v>0</v>
      </c>
      <c r="K94" s="8">
        <v>0</v>
      </c>
      <c r="L94" s="3"/>
    </row>
    <row r="95" spans="1:12" x14ac:dyDescent="0.25">
      <c r="A95" s="3">
        <v>79</v>
      </c>
      <c r="B95" s="4" t="s">
        <v>11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26">
        <v>0</v>
      </c>
      <c r="K95" s="8">
        <v>0</v>
      </c>
      <c r="L95" s="3"/>
    </row>
    <row r="96" spans="1:12" ht="29.25" customHeight="1" x14ac:dyDescent="0.25">
      <c r="A96" s="3">
        <v>80</v>
      </c>
      <c r="B96" s="4" t="s">
        <v>12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26">
        <v>0</v>
      </c>
      <c r="K96" s="8">
        <v>0</v>
      </c>
      <c r="L96" s="3"/>
    </row>
    <row r="97" spans="1:12" ht="139.5" customHeight="1" x14ac:dyDescent="0.25">
      <c r="A97" s="30">
        <v>81</v>
      </c>
      <c r="B97" s="9" t="s">
        <v>35</v>
      </c>
      <c r="C97" s="29">
        <f>SUM(C99:C102)</f>
        <v>4571</v>
      </c>
      <c r="D97" s="29">
        <f t="shared" ref="D97:K97" si="72">SUM(D99:D102)</f>
        <v>630</v>
      </c>
      <c r="E97" s="29">
        <f t="shared" si="72"/>
        <v>941</v>
      </c>
      <c r="F97" s="29">
        <f t="shared" si="72"/>
        <v>1000</v>
      </c>
      <c r="G97" s="29">
        <v>1000</v>
      </c>
      <c r="H97" s="29">
        <f t="shared" si="72"/>
        <v>1000</v>
      </c>
      <c r="I97" s="29">
        <f t="shared" si="72"/>
        <v>0</v>
      </c>
      <c r="J97" s="29">
        <f t="shared" ref="J97" si="73">SUM(J99:J102)</f>
        <v>0</v>
      </c>
      <c r="K97" s="29">
        <f t="shared" si="72"/>
        <v>0</v>
      </c>
      <c r="L97" s="30" t="s">
        <v>36</v>
      </c>
    </row>
    <row r="98" spans="1:12" x14ac:dyDescent="0.25">
      <c r="A98" s="30"/>
      <c r="B98" s="4" t="s">
        <v>33</v>
      </c>
      <c r="C98" s="29"/>
      <c r="D98" s="29"/>
      <c r="E98" s="29"/>
      <c r="F98" s="29"/>
      <c r="G98" s="29"/>
      <c r="H98" s="29"/>
      <c r="I98" s="29"/>
      <c r="J98" s="29"/>
      <c r="K98" s="29"/>
      <c r="L98" s="30"/>
    </row>
    <row r="99" spans="1:12" x14ac:dyDescent="0.25">
      <c r="A99" s="3">
        <v>82</v>
      </c>
      <c r="B99" s="4" t="s">
        <v>9</v>
      </c>
      <c r="C99" s="8">
        <f>SUM(D99:K99)</f>
        <v>4571</v>
      </c>
      <c r="D99" s="8">
        <v>630</v>
      </c>
      <c r="E99" s="8">
        <v>941</v>
      </c>
      <c r="F99" s="8">
        <v>1000</v>
      </c>
      <c r="G99" s="8">
        <v>1000</v>
      </c>
      <c r="H99" s="8">
        <v>1000</v>
      </c>
      <c r="I99" s="8">
        <v>0</v>
      </c>
      <c r="J99" s="26">
        <v>0</v>
      </c>
      <c r="K99" s="8">
        <v>0</v>
      </c>
      <c r="L99" s="3"/>
    </row>
    <row r="100" spans="1:12" ht="25.5" x14ac:dyDescent="0.25">
      <c r="A100" s="3">
        <v>83</v>
      </c>
      <c r="B100" s="4" t="s">
        <v>10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26">
        <v>0</v>
      </c>
      <c r="K100" s="8">
        <v>0</v>
      </c>
      <c r="L100" s="3"/>
    </row>
    <row r="101" spans="1:12" x14ac:dyDescent="0.25">
      <c r="A101" s="3">
        <v>84</v>
      </c>
      <c r="B101" s="4" t="s">
        <v>11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26">
        <v>0</v>
      </c>
      <c r="K101" s="8">
        <v>0</v>
      </c>
      <c r="L101" s="3"/>
    </row>
    <row r="102" spans="1:12" ht="34.5" customHeight="1" x14ac:dyDescent="0.25">
      <c r="A102" s="3">
        <v>85</v>
      </c>
      <c r="B102" s="4" t="s">
        <v>12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26">
        <v>0</v>
      </c>
      <c r="K102" s="8">
        <v>0</v>
      </c>
      <c r="L102" s="3"/>
    </row>
    <row r="103" spans="1:12" x14ac:dyDescent="0.25">
      <c r="A103" s="30">
        <v>86</v>
      </c>
      <c r="B103" s="6" t="s">
        <v>37</v>
      </c>
      <c r="C103" s="29">
        <f>SUM(C106:C109)</f>
        <v>7102</v>
      </c>
      <c r="D103" s="29">
        <f t="shared" ref="D103:I103" si="74">SUM(D106:D109)</f>
        <v>396</v>
      </c>
      <c r="E103" s="29">
        <f t="shared" si="74"/>
        <v>362</v>
      </c>
      <c r="F103" s="29">
        <f t="shared" si="74"/>
        <v>1068</v>
      </c>
      <c r="G103" s="29">
        <f t="shared" si="74"/>
        <v>1088</v>
      </c>
      <c r="H103" s="29">
        <f t="shared" si="74"/>
        <v>1128</v>
      </c>
      <c r="I103" s="29">
        <f t="shared" si="74"/>
        <v>1020</v>
      </c>
      <c r="J103" s="29">
        <f>SUM(J106:J109)</f>
        <v>1020</v>
      </c>
      <c r="K103" s="29">
        <f>SUM(K106:K109)</f>
        <v>1020</v>
      </c>
      <c r="L103" s="30" t="s">
        <v>39</v>
      </c>
    </row>
    <row r="104" spans="1:12" ht="216.75" x14ac:dyDescent="0.25">
      <c r="A104" s="30"/>
      <c r="B104" s="4" t="s">
        <v>38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30"/>
    </row>
    <row r="105" spans="1:12" x14ac:dyDescent="0.25">
      <c r="A105" s="30"/>
      <c r="B105" s="4" t="s">
        <v>33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30"/>
    </row>
    <row r="106" spans="1:12" x14ac:dyDescent="0.25">
      <c r="A106" s="3">
        <v>87</v>
      </c>
      <c r="B106" s="4" t="s">
        <v>9</v>
      </c>
      <c r="C106" s="8">
        <f>SUM(D106:K106)</f>
        <v>7102</v>
      </c>
      <c r="D106" s="8">
        <v>396</v>
      </c>
      <c r="E106" s="8">
        <v>362</v>
      </c>
      <c r="F106" s="8">
        <v>1068</v>
      </c>
      <c r="G106" s="8">
        <v>1088</v>
      </c>
      <c r="H106" s="8">
        <v>1128</v>
      </c>
      <c r="I106" s="8">
        <v>1020</v>
      </c>
      <c r="J106" s="26">
        <v>1020</v>
      </c>
      <c r="K106" s="8">
        <v>1020</v>
      </c>
      <c r="L106" s="3"/>
    </row>
    <row r="107" spans="1:12" ht="25.5" x14ac:dyDescent="0.25">
      <c r="A107" s="3">
        <v>88</v>
      </c>
      <c r="B107" s="4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26">
        <v>0</v>
      </c>
      <c r="K107" s="8">
        <v>0</v>
      </c>
      <c r="L107" s="3"/>
    </row>
    <row r="108" spans="1:12" x14ac:dyDescent="0.25">
      <c r="A108" s="3">
        <v>89</v>
      </c>
      <c r="B108" s="4" t="s">
        <v>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26">
        <v>0</v>
      </c>
      <c r="K108" s="8">
        <v>0</v>
      </c>
      <c r="L108" s="3"/>
    </row>
    <row r="109" spans="1:12" ht="32.25" customHeight="1" x14ac:dyDescent="0.25">
      <c r="A109" s="3">
        <v>90</v>
      </c>
      <c r="B109" s="4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26">
        <v>0</v>
      </c>
      <c r="K109" s="8">
        <v>0</v>
      </c>
      <c r="L109" s="3"/>
    </row>
    <row r="110" spans="1:12" ht="102" x14ac:dyDescent="0.25">
      <c r="A110" s="30">
        <v>91</v>
      </c>
      <c r="B110" s="4" t="s">
        <v>50</v>
      </c>
      <c r="C110" s="29">
        <f>SUM(C112:C115)</f>
        <v>1276</v>
      </c>
      <c r="D110" s="29">
        <f t="shared" ref="D110:K110" si="75">SUM(D112:D115)</f>
        <v>576</v>
      </c>
      <c r="E110" s="29">
        <f t="shared" si="75"/>
        <v>700</v>
      </c>
      <c r="F110" s="29">
        <f t="shared" si="75"/>
        <v>0</v>
      </c>
      <c r="G110" s="29">
        <f t="shared" si="75"/>
        <v>0</v>
      </c>
      <c r="H110" s="29">
        <f t="shared" si="75"/>
        <v>0</v>
      </c>
      <c r="I110" s="29">
        <f t="shared" si="75"/>
        <v>0</v>
      </c>
      <c r="J110" s="29">
        <f t="shared" ref="J110" si="76">SUM(J112:J115)</f>
        <v>0</v>
      </c>
      <c r="K110" s="29">
        <f t="shared" si="75"/>
        <v>0</v>
      </c>
      <c r="L110" s="30" t="s">
        <v>40</v>
      </c>
    </row>
    <row r="111" spans="1:12" x14ac:dyDescent="0.25">
      <c r="A111" s="30"/>
      <c r="B111" s="4" t="s">
        <v>33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30"/>
    </row>
    <row r="112" spans="1:12" x14ac:dyDescent="0.25">
      <c r="A112" s="3">
        <v>92</v>
      </c>
      <c r="B112" s="4" t="s">
        <v>9</v>
      </c>
      <c r="C112" s="8">
        <f>SUM(D112:K112)</f>
        <v>1276</v>
      </c>
      <c r="D112" s="8">
        <v>576</v>
      </c>
      <c r="E112" s="8">
        <v>700</v>
      </c>
      <c r="F112" s="8">
        <v>0</v>
      </c>
      <c r="G112" s="8">
        <v>0</v>
      </c>
      <c r="H112" s="8">
        <v>0</v>
      </c>
      <c r="I112" s="8">
        <v>0</v>
      </c>
      <c r="J112" s="26">
        <v>0</v>
      </c>
      <c r="K112" s="8">
        <v>0</v>
      </c>
      <c r="L112" s="3"/>
    </row>
    <row r="113" spans="1:12" ht="25.5" x14ac:dyDescent="0.25">
      <c r="A113" s="3">
        <v>93</v>
      </c>
      <c r="B113" s="4" t="s">
        <v>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26">
        <v>0</v>
      </c>
      <c r="K113" s="8">
        <v>0</v>
      </c>
      <c r="L113" s="3"/>
    </row>
    <row r="114" spans="1:12" x14ac:dyDescent="0.25">
      <c r="A114" s="3">
        <v>94</v>
      </c>
      <c r="B114" s="4" t="s">
        <v>11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26">
        <v>0</v>
      </c>
      <c r="K114" s="8">
        <v>0</v>
      </c>
      <c r="L114" s="3"/>
    </row>
    <row r="115" spans="1:12" ht="34.5" customHeight="1" x14ac:dyDescent="0.25">
      <c r="A115" s="3">
        <v>95</v>
      </c>
      <c r="B115" s="4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26">
        <v>0</v>
      </c>
      <c r="K115" s="8">
        <v>0</v>
      </c>
      <c r="L115" s="3"/>
    </row>
    <row r="116" spans="1:12" ht="114.75" x14ac:dyDescent="0.25">
      <c r="A116" s="30">
        <v>96</v>
      </c>
      <c r="B116" s="9" t="s">
        <v>41</v>
      </c>
      <c r="C116" s="29">
        <f>SUM(C118:C121)</f>
        <v>100</v>
      </c>
      <c r="D116" s="29">
        <f t="shared" ref="D116:K116" si="77">SUM(D118:D121)</f>
        <v>100</v>
      </c>
      <c r="E116" s="29">
        <f t="shared" si="77"/>
        <v>0</v>
      </c>
      <c r="F116" s="29">
        <f t="shared" si="77"/>
        <v>0</v>
      </c>
      <c r="G116" s="29">
        <f t="shared" si="77"/>
        <v>0</v>
      </c>
      <c r="H116" s="29">
        <f t="shared" si="77"/>
        <v>0</v>
      </c>
      <c r="I116" s="29">
        <f t="shared" si="77"/>
        <v>0</v>
      </c>
      <c r="J116" s="29">
        <f t="shared" ref="J116" si="78">SUM(J118:J121)</f>
        <v>0</v>
      </c>
      <c r="K116" s="29">
        <f t="shared" si="77"/>
        <v>0</v>
      </c>
      <c r="L116" s="30" t="s">
        <v>42</v>
      </c>
    </row>
    <row r="117" spans="1:12" x14ac:dyDescent="0.25">
      <c r="A117" s="30"/>
      <c r="B117" s="4" t="s">
        <v>33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x14ac:dyDescent="0.25">
      <c r="A118" s="3">
        <v>97</v>
      </c>
      <c r="B118" s="4" t="s">
        <v>9</v>
      </c>
      <c r="C118" s="8">
        <f>SUM(D118:K118)</f>
        <v>100</v>
      </c>
      <c r="D118" s="8">
        <v>100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26">
        <v>0</v>
      </c>
      <c r="K118" s="8">
        <v>0</v>
      </c>
      <c r="L118" s="3"/>
    </row>
    <row r="119" spans="1:12" ht="25.5" x14ac:dyDescent="0.25">
      <c r="A119" s="3">
        <v>98</v>
      </c>
      <c r="B119" s="4" t="s">
        <v>10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26">
        <v>0</v>
      </c>
      <c r="K119" s="8">
        <v>0</v>
      </c>
      <c r="L119" s="3"/>
    </row>
    <row r="120" spans="1:12" x14ac:dyDescent="0.25">
      <c r="A120" s="3">
        <v>99</v>
      </c>
      <c r="B120" s="4" t="s">
        <v>11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26">
        <v>0</v>
      </c>
      <c r="K120" s="8">
        <v>0</v>
      </c>
      <c r="L120" s="3"/>
    </row>
    <row r="121" spans="1:12" ht="34.5" customHeight="1" x14ac:dyDescent="0.25">
      <c r="A121" s="3">
        <v>100</v>
      </c>
      <c r="B121" s="4" t="s">
        <v>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26">
        <v>0</v>
      </c>
      <c r="K121" s="8">
        <v>0</v>
      </c>
      <c r="L121" s="3"/>
    </row>
    <row r="122" spans="1:12" ht="293.25" x14ac:dyDescent="0.25">
      <c r="A122" s="3">
        <v>101</v>
      </c>
      <c r="B122" s="9" t="s">
        <v>43</v>
      </c>
      <c r="C122" s="8">
        <f>SUM(C123:C126)</f>
        <v>101746</v>
      </c>
      <c r="D122" s="8">
        <f t="shared" ref="D122:K122" si="79">SUM(D123:D126)</f>
        <v>22102</v>
      </c>
      <c r="E122" s="8">
        <f t="shared" si="79"/>
        <v>22513</v>
      </c>
      <c r="F122" s="8">
        <f t="shared" si="79"/>
        <v>19207</v>
      </c>
      <c r="G122" s="8">
        <f t="shared" si="79"/>
        <v>19924</v>
      </c>
      <c r="H122" s="8">
        <f t="shared" si="79"/>
        <v>18000</v>
      </c>
      <c r="I122" s="8">
        <f t="shared" si="79"/>
        <v>0</v>
      </c>
      <c r="J122" s="26">
        <f t="shared" ref="J122" si="80">SUM(J123:J126)</f>
        <v>0</v>
      </c>
      <c r="K122" s="8">
        <f t="shared" si="79"/>
        <v>0</v>
      </c>
      <c r="L122" s="3" t="s">
        <v>44</v>
      </c>
    </row>
    <row r="123" spans="1:12" x14ac:dyDescent="0.25">
      <c r="A123" s="3">
        <v>102</v>
      </c>
      <c r="B123" s="4" t="s">
        <v>9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26">
        <v>0</v>
      </c>
      <c r="K123" s="8">
        <v>0</v>
      </c>
      <c r="L123" s="3"/>
    </row>
    <row r="124" spans="1:12" ht="25.5" x14ac:dyDescent="0.25">
      <c r="A124" s="3">
        <v>103</v>
      </c>
      <c r="B124" s="4" t="s">
        <v>10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26">
        <v>0</v>
      </c>
      <c r="K124" s="8">
        <v>0</v>
      </c>
      <c r="L124" s="3"/>
    </row>
    <row r="125" spans="1:12" x14ac:dyDescent="0.25">
      <c r="A125" s="3">
        <v>104</v>
      </c>
      <c r="B125" s="4" t="s">
        <v>11</v>
      </c>
      <c r="C125" s="8">
        <f>SUM(D125:K125)</f>
        <v>101746</v>
      </c>
      <c r="D125" s="8">
        <v>22102</v>
      </c>
      <c r="E125" s="8">
        <v>22513</v>
      </c>
      <c r="F125" s="8">
        <v>19207</v>
      </c>
      <c r="G125" s="8">
        <v>19924</v>
      </c>
      <c r="H125" s="8">
        <v>18000</v>
      </c>
      <c r="I125" s="8">
        <v>0</v>
      </c>
      <c r="J125" s="26">
        <v>0</v>
      </c>
      <c r="K125" s="8">
        <v>0</v>
      </c>
      <c r="L125" s="3"/>
    </row>
    <row r="126" spans="1:12" ht="25.5" x14ac:dyDescent="0.25">
      <c r="A126" s="3">
        <v>105</v>
      </c>
      <c r="B126" s="4" t="s">
        <v>12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26">
        <v>0</v>
      </c>
      <c r="K126" s="8">
        <v>0</v>
      </c>
      <c r="L126" s="3"/>
    </row>
    <row r="127" spans="1:12" ht="369.75" x14ac:dyDescent="0.25">
      <c r="A127" s="3">
        <v>106</v>
      </c>
      <c r="B127" s="10" t="s">
        <v>45</v>
      </c>
      <c r="C127" s="18">
        <f>SUM(C128:C131)</f>
        <v>654410.9</v>
      </c>
      <c r="D127" s="18">
        <f t="shared" ref="D127:K127" si="81">SUM(D128:D131)</f>
        <v>126959</v>
      </c>
      <c r="E127" s="18">
        <f t="shared" si="81"/>
        <v>128160</v>
      </c>
      <c r="F127" s="18">
        <f t="shared" si="81"/>
        <v>133868</v>
      </c>
      <c r="G127" s="18">
        <f t="shared" si="81"/>
        <v>135109.70000000001</v>
      </c>
      <c r="H127" s="18">
        <f t="shared" si="81"/>
        <v>130314.2</v>
      </c>
      <c r="I127" s="18">
        <f t="shared" si="81"/>
        <v>0</v>
      </c>
      <c r="J127" s="27">
        <f t="shared" ref="J127" si="82">SUM(J128:J131)</f>
        <v>0</v>
      </c>
      <c r="K127" s="18">
        <f t="shared" si="81"/>
        <v>0</v>
      </c>
      <c r="L127" s="3" t="s">
        <v>46</v>
      </c>
    </row>
    <row r="128" spans="1:12" x14ac:dyDescent="0.25">
      <c r="A128" s="3">
        <v>107</v>
      </c>
      <c r="B128" s="7" t="s">
        <v>9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27">
        <v>0</v>
      </c>
      <c r="K128" s="18">
        <v>0</v>
      </c>
      <c r="L128" s="3"/>
    </row>
    <row r="129" spans="1:12" ht="25.5" x14ac:dyDescent="0.25">
      <c r="A129" s="3">
        <v>108</v>
      </c>
      <c r="B129" s="4" t="s">
        <v>10</v>
      </c>
      <c r="C129" s="8">
        <f>SUM(D129:K129)</f>
        <v>201733.90000000002</v>
      </c>
      <c r="D129" s="8">
        <v>40244</v>
      </c>
      <c r="E129" s="8">
        <v>36108</v>
      </c>
      <c r="F129" s="8">
        <v>44043</v>
      </c>
      <c r="G129" s="8">
        <v>43634.7</v>
      </c>
      <c r="H129" s="8">
        <v>37704.199999999997</v>
      </c>
      <c r="I129" s="8">
        <v>0</v>
      </c>
      <c r="J129" s="26">
        <v>0</v>
      </c>
      <c r="K129" s="8">
        <v>0</v>
      </c>
      <c r="L129" s="3"/>
    </row>
    <row r="130" spans="1:12" x14ac:dyDescent="0.25">
      <c r="A130" s="3">
        <v>109</v>
      </c>
      <c r="B130" s="4" t="s">
        <v>11</v>
      </c>
      <c r="C130" s="8">
        <f>SUM(D130:K130)</f>
        <v>452677</v>
      </c>
      <c r="D130" s="8">
        <v>86715</v>
      </c>
      <c r="E130" s="8">
        <v>92052</v>
      </c>
      <c r="F130" s="8">
        <v>89825</v>
      </c>
      <c r="G130" s="8">
        <v>91475</v>
      </c>
      <c r="H130" s="8">
        <v>92610</v>
      </c>
      <c r="I130" s="8">
        <v>0</v>
      </c>
      <c r="J130" s="26">
        <v>0</v>
      </c>
      <c r="K130" s="8">
        <v>0</v>
      </c>
      <c r="L130" s="3"/>
    </row>
    <row r="131" spans="1:12" ht="25.5" customHeight="1" x14ac:dyDescent="0.25">
      <c r="A131" s="11">
        <v>110</v>
      </c>
      <c r="B131" s="12" t="s">
        <v>12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1"/>
    </row>
    <row r="132" spans="1:12" x14ac:dyDescent="0.25">
      <c r="A132" s="30">
        <v>111</v>
      </c>
      <c r="B132" s="9" t="s">
        <v>51</v>
      </c>
      <c r="C132" s="29">
        <f>SUM(C134:C137)</f>
        <v>800</v>
      </c>
      <c r="D132" s="29">
        <f t="shared" ref="D132:K132" si="83">SUM(D134:D137)</f>
        <v>100</v>
      </c>
      <c r="E132" s="29">
        <f t="shared" si="83"/>
        <v>100</v>
      </c>
      <c r="F132" s="29">
        <f t="shared" si="83"/>
        <v>100</v>
      </c>
      <c r="G132" s="29">
        <f t="shared" si="83"/>
        <v>100</v>
      </c>
      <c r="H132" s="29">
        <f t="shared" si="83"/>
        <v>100</v>
      </c>
      <c r="I132" s="29">
        <f t="shared" si="83"/>
        <v>100</v>
      </c>
      <c r="J132" s="29">
        <f t="shared" ref="J132" si="84">SUM(J134:J137)</f>
        <v>100</v>
      </c>
      <c r="K132" s="29">
        <f t="shared" si="83"/>
        <v>100</v>
      </c>
      <c r="L132" s="30" t="s">
        <v>52</v>
      </c>
    </row>
    <row r="133" spans="1:12" ht="102" x14ac:dyDescent="0.25">
      <c r="A133" s="30"/>
      <c r="B133" s="5" t="s">
        <v>54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30"/>
    </row>
    <row r="134" spans="1:12" x14ac:dyDescent="0.25">
      <c r="A134" s="3">
        <v>112</v>
      </c>
      <c r="B134" s="4" t="s">
        <v>9</v>
      </c>
      <c r="C134" s="8">
        <f>SUM(D134:K134)</f>
        <v>800</v>
      </c>
      <c r="D134" s="8">
        <v>100</v>
      </c>
      <c r="E134" s="8">
        <v>100</v>
      </c>
      <c r="F134" s="8">
        <v>100</v>
      </c>
      <c r="G134" s="8">
        <v>100</v>
      </c>
      <c r="H134" s="8">
        <v>100</v>
      </c>
      <c r="I134" s="8">
        <v>100</v>
      </c>
      <c r="J134" s="26">
        <v>100</v>
      </c>
      <c r="K134" s="8">
        <v>100</v>
      </c>
      <c r="L134" s="3"/>
    </row>
    <row r="135" spans="1:12" ht="25.5" x14ac:dyDescent="0.25">
      <c r="A135" s="3">
        <v>113</v>
      </c>
      <c r="B135" s="4" t="s">
        <v>10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26">
        <v>0</v>
      </c>
      <c r="K135" s="8">
        <v>0</v>
      </c>
      <c r="L135" s="3"/>
    </row>
    <row r="136" spans="1:12" x14ac:dyDescent="0.25">
      <c r="A136" s="3">
        <v>114</v>
      </c>
      <c r="B136" s="4" t="s">
        <v>11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26">
        <v>0</v>
      </c>
      <c r="K136" s="8">
        <v>0</v>
      </c>
      <c r="L136" s="3"/>
    </row>
    <row r="137" spans="1:12" ht="25.5" x14ac:dyDescent="0.25">
      <c r="A137" s="14">
        <v>115</v>
      </c>
      <c r="B137" s="15" t="s">
        <v>12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3"/>
    </row>
  </sheetData>
  <mergeCells count="131">
    <mergeCell ref="J91:J92"/>
    <mergeCell ref="J97:J98"/>
    <mergeCell ref="J103:J105"/>
    <mergeCell ref="J110:J111"/>
    <mergeCell ref="J116:J117"/>
    <mergeCell ref="J132:J133"/>
    <mergeCell ref="I2:L2"/>
    <mergeCell ref="I4:L4"/>
    <mergeCell ref="L103:L105"/>
    <mergeCell ref="L97:L98"/>
    <mergeCell ref="K55:K56"/>
    <mergeCell ref="L55:L56"/>
    <mergeCell ref="B61:L61"/>
    <mergeCell ref="I41:I42"/>
    <mergeCell ref="K41:K42"/>
    <mergeCell ref="L41:L42"/>
    <mergeCell ref="B47:L47"/>
    <mergeCell ref="B54:L54"/>
    <mergeCell ref="F79:F80"/>
    <mergeCell ref="G79:G80"/>
    <mergeCell ref="H79:H80"/>
    <mergeCell ref="I79:I80"/>
    <mergeCell ref="B3:F5"/>
    <mergeCell ref="A6:L8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K132:K133"/>
    <mergeCell ref="L132:L133"/>
    <mergeCell ref="G116:G117"/>
    <mergeCell ref="H116:H117"/>
    <mergeCell ref="I116:I117"/>
    <mergeCell ref="K116:K117"/>
    <mergeCell ref="L116:L117"/>
    <mergeCell ref="G110:G111"/>
    <mergeCell ref="H110:H111"/>
    <mergeCell ref="I110:I111"/>
    <mergeCell ref="K110:K111"/>
    <mergeCell ref="L110:L111"/>
    <mergeCell ref="A116:A117"/>
    <mergeCell ref="C116:C117"/>
    <mergeCell ref="D116:D117"/>
    <mergeCell ref="E116:E117"/>
    <mergeCell ref="F116:F117"/>
    <mergeCell ref="G103:G105"/>
    <mergeCell ref="H103:H105"/>
    <mergeCell ref="I103:I105"/>
    <mergeCell ref="K103:K105"/>
    <mergeCell ref="A97:A98"/>
    <mergeCell ref="C97:C98"/>
    <mergeCell ref="D97:D98"/>
    <mergeCell ref="E97:E98"/>
    <mergeCell ref="F97:F98"/>
    <mergeCell ref="A110:A111"/>
    <mergeCell ref="C110:C111"/>
    <mergeCell ref="D110:D111"/>
    <mergeCell ref="E110:E111"/>
    <mergeCell ref="F110:F111"/>
    <mergeCell ref="G97:G98"/>
    <mergeCell ref="H97:H98"/>
    <mergeCell ref="I97:I98"/>
    <mergeCell ref="K97:K98"/>
    <mergeCell ref="A103:A105"/>
    <mergeCell ref="C103:C105"/>
    <mergeCell ref="D103:D105"/>
    <mergeCell ref="E103:E105"/>
    <mergeCell ref="F103:F105"/>
    <mergeCell ref="G86:G87"/>
    <mergeCell ref="H86:H87"/>
    <mergeCell ref="I86:I87"/>
    <mergeCell ref="K86:K87"/>
    <mergeCell ref="L86:L87"/>
    <mergeCell ref="A91:A92"/>
    <mergeCell ref="C91:C92"/>
    <mergeCell ref="D91:D92"/>
    <mergeCell ref="E91:E92"/>
    <mergeCell ref="F91:F92"/>
    <mergeCell ref="A86:A87"/>
    <mergeCell ref="B86:B87"/>
    <mergeCell ref="C86:C87"/>
    <mergeCell ref="D86:D87"/>
    <mergeCell ref="E86:E87"/>
    <mergeCell ref="F86:F87"/>
    <mergeCell ref="G91:G92"/>
    <mergeCell ref="H91:H92"/>
    <mergeCell ref="I91:I92"/>
    <mergeCell ref="K91:K92"/>
    <mergeCell ref="L91:L92"/>
    <mergeCell ref="J86:J87"/>
    <mergeCell ref="H41:H42"/>
    <mergeCell ref="G55:G56"/>
    <mergeCell ref="K79:K80"/>
    <mergeCell ref="L79:L80"/>
    <mergeCell ref="A67:L67"/>
    <mergeCell ref="B73:L73"/>
    <mergeCell ref="B78:L78"/>
    <mergeCell ref="A79:A80"/>
    <mergeCell ref="B79:B80"/>
    <mergeCell ref="C79:C80"/>
    <mergeCell ref="D79:D80"/>
    <mergeCell ref="E79:E80"/>
    <mergeCell ref="J79:J80"/>
    <mergeCell ref="H55:H56"/>
    <mergeCell ref="I55:I56"/>
    <mergeCell ref="J41:J42"/>
    <mergeCell ref="J55:J56"/>
    <mergeCell ref="A9:A10"/>
    <mergeCell ref="B9:B10"/>
    <mergeCell ref="C9:K9"/>
    <mergeCell ref="L9:L10"/>
    <mergeCell ref="B16:L16"/>
    <mergeCell ref="B22:L22"/>
    <mergeCell ref="A55:A56"/>
    <mergeCell ref="C55:C56"/>
    <mergeCell ref="D55:D56"/>
    <mergeCell ref="E55:E56"/>
    <mergeCell ref="F55:F56"/>
    <mergeCell ref="B28:L28"/>
    <mergeCell ref="B34:L34"/>
    <mergeCell ref="B40:L40"/>
    <mergeCell ref="A41:A42"/>
    <mergeCell ref="C41:C42"/>
    <mergeCell ref="D41:D42"/>
    <mergeCell ref="E41:E42"/>
    <mergeCell ref="F41:F42"/>
    <mergeCell ref="G41:G42"/>
  </mergeCells>
  <pageMargins left="0.31496062992125984" right="0.31496062992125984" top="0.74803149606299213" bottom="0.55118110236220474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2018-10-26T09:02:24Z</dcterms:modified>
</cp:coreProperties>
</file>