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<sst xmlns="http://schemas.openxmlformats.org/spreadsheetml/2006/main" count="150" uniqueCount="58">
  <si>
    <t>Приложение № 2</t>
  </si>
  <si>
    <t>к постановлению Администрации</t>
  </si>
  <si>
    <t>Североуральского городского округа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</si>
  <si>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</si>
  <si>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</si>
  <si>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</si>
  <si>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</si>
  <si>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</si>
  <si>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</si>
  <si>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</si>
  <si>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</si>
  <si>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</si>
  <si>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</si>
  <si>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</si>
  <si>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</si>
  <si>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</si>
  <si>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</si>
  <si>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</si>
  <si>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</si>
  <si>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</si>
  <si>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</si>
  <si>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</si>
  <si>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</si>
  <si>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</si>
  <si>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>Строки № 4, 5, 7</t>
  </si>
  <si>
    <t>Подпрограмма 2: «Дополнительные меры социальной поддержки населения Североуральского городского округа»</t>
  </si>
  <si>
    <t xml:space="preserve">Всего по Подпрограмме 2, </t>
  </si>
  <si>
    <t>Бюджетные инвестиции в объекты капитального строительства, всего в том числе</t>
  </si>
  <si>
    <t>2. Прочие нужды</t>
  </si>
  <si>
    <t xml:space="preserve">Строка № 11 </t>
  </si>
  <si>
    <t>Всего, из них:</t>
  </si>
  <si>
    <t>Строка 13</t>
  </si>
  <si>
    <t>Строка 14</t>
  </si>
  <si>
    <t>Мероприятие 4</t>
  </si>
  <si>
    <t xml:space="preserve">Строка 15 </t>
  </si>
  <si>
    <t>Строка 17</t>
  </si>
  <si>
    <t>Строка 19</t>
  </si>
  <si>
    <t>Строка 21</t>
  </si>
  <si>
    <t>Строка 23</t>
  </si>
  <si>
    <t>Всего по направлению «Капитальные вложения»,  в том числе:</t>
  </si>
  <si>
    <t>Мероприятие 9</t>
  </si>
  <si>
    <t>Строка 25</t>
  </si>
  <si>
    <t>Подпрограмма 1: Поддержка общественных организаций Североуральского городского округа</t>
  </si>
  <si>
    <t>План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муниципальной программы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"Социальная поддержка населения Североуральского городского округа " на 2014-2021 годы"</t>
  </si>
  <si>
    <t>Ежемесячное материальное вознаграждение лицам, удостоенным звания "Почетный гражданин Североуральского городского округа"</t>
  </si>
  <si>
    <t xml:space="preserve">Оказание социальной помощи многодетным, малообеспеченным семьям (приобретение новогодних подарков)  </t>
  </si>
  <si>
    <r>
      <t>Мероприятие 1</t>
    </r>
    <r>
      <rPr>
        <sz val="10"/>
        <color indexed="8"/>
        <rFont val="PT Astra Serif"/>
        <family val="1"/>
      </rPr>
      <t xml:space="preserve">  Осуществление мероприятий по поддержке общественных организаций Североуральского городского округа</t>
    </r>
  </si>
  <si>
    <r>
      <t>в том числе</t>
    </r>
    <r>
      <rPr>
        <sz val="10"/>
        <color indexed="8"/>
        <rFont val="PT Astra Serif"/>
        <family val="1"/>
      </rPr>
      <t>:</t>
    </r>
  </si>
  <si>
    <r>
      <t>1</t>
    </r>
    <r>
      <rPr>
        <b/>
        <sz val="10"/>
        <color indexed="8"/>
        <rFont val="PT Astra Serif"/>
        <family val="1"/>
      </rPr>
      <t>. Капитальные вложения</t>
    </r>
  </si>
  <si>
    <r>
      <t>Мероприятие 1</t>
    </r>
    <r>
      <rPr>
        <sz val="10"/>
        <color indexed="8"/>
        <rFont val="PT Astra Serif"/>
        <family val="1"/>
      </rPr>
      <t xml:space="preserve">  Оказание единовременной материальной поддержки гражданам оказавшимся в трудной жизненной ситуации,   всего, из них</t>
    </r>
  </si>
  <si>
    <r>
      <rPr>
        <b/>
        <sz val="10"/>
        <color indexed="8"/>
        <rFont val="PT Astra Serif"/>
        <family val="1"/>
      </rPr>
      <t xml:space="preserve">Мероприятие 2 </t>
    </r>
    <r>
      <rPr>
        <sz val="10"/>
        <color indexed="8"/>
        <rFont val="PT Astra Serif"/>
        <family val="1"/>
      </rPr>
      <t xml:space="preserve"> Мероприятия по предупреждению распространения туберкулёза на территории Североуральского городского округа</t>
    </r>
  </si>
  <si>
    <r>
      <t>Мероприятие 3</t>
    </r>
    <r>
      <rPr>
        <sz val="10"/>
        <color indexed="8"/>
        <rFont val="PT Astra Serif"/>
        <family val="1"/>
      </rPr>
      <t xml:space="preserve"> Проезд отдельной категории граждан на лечение в отделение гемодиализа города Краснотурьинска и обратно</t>
    </r>
  </si>
  <si>
    <r>
      <rPr>
        <b/>
        <sz val="10"/>
        <color indexed="8"/>
        <rFont val="PT Astra Serif"/>
        <family val="1"/>
      </rPr>
      <t xml:space="preserve">Мероприятие 5 </t>
    </r>
    <r>
      <rPr>
        <sz val="10"/>
        <color indexed="8"/>
        <rFont val="PT Astra Serif"/>
        <family val="1"/>
      </rPr>
      <t>Реализация Календарного плана знаменательных дат и событий  Североуральского городского округа</t>
    </r>
  </si>
  <si>
    <r>
      <t>Мероприятие 6</t>
    </r>
    <r>
      <rPr>
        <sz val="10"/>
        <color indexed="8"/>
        <rFont val="PT Astra Serif"/>
        <family val="1"/>
      </rPr>
      <t xml:space="preserve"> Реализация мероприятий по доступности среды жизнедеятельности людей с ограниченными возможностями здоровья</t>
    </r>
  </si>
  <si>
    <r>
      <t>Мероприятие 7</t>
    </r>
    <r>
      <rPr>
        <sz val="10"/>
        <color indexed="8"/>
        <rFont val="PT Astra Serif"/>
        <family val="1"/>
      </rPr>
      <t xml:space="preserve">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  </r>
  </si>
  <si>
    <r>
      <t>Мероприятие 8</t>
    </r>
    <r>
      <rPr>
        <sz val="10"/>
        <color indexed="8"/>
        <rFont val="PT Astra Serif"/>
        <family val="1"/>
      </rPr>
      <t xml:space="preserve"> Осуществление государственного полномочия Российской Федерации и Свердловской области по предоставлению отдельным категориям граждан </t>
    </r>
    <r>
      <rPr>
        <b/>
        <sz val="10"/>
        <color indexed="8"/>
        <rFont val="PT Astra Serif"/>
        <family val="1"/>
      </rPr>
      <t>компенсаций</t>
    </r>
    <r>
      <rPr>
        <sz val="10"/>
        <color indexed="8"/>
        <rFont val="PT Astra Serif"/>
        <family val="1"/>
      </rPr>
      <t xml:space="preserve"> расходов на оплату жилого помещения и коммунальных услуг.</t>
    </r>
  </si>
  <si>
    <r>
      <t xml:space="preserve">Приложение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</t>
    </r>
    <r>
      <rPr>
        <u val="single"/>
        <sz val="11"/>
        <color indexed="8"/>
        <rFont val="PT Astra Serif"/>
        <family val="1"/>
      </rPr>
      <t>23.09.2019</t>
    </r>
    <r>
      <rPr>
        <sz val="11"/>
        <color indexed="8"/>
        <rFont val="PT Astra Serif"/>
        <family val="1"/>
      </rPr>
      <t xml:space="preserve"> № </t>
    </r>
    <r>
      <rPr>
        <u val="single"/>
        <sz val="11"/>
        <color indexed="8"/>
        <rFont val="PT Astra Serif"/>
        <family val="1"/>
      </rPr>
      <t>971</t>
    </r>
  </si>
  <si>
    <t>Приложение № 2 к муниципальной программе "Социальная поддержка населения Североуральского городского округа"       на 2014-2021 годы"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</si>
</sst>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PT Astra Serif"/>
      <family val="1"/>
    </font>
    <font>
      <b/>
      <sz val="10"/>
      <color indexed="8"/>
      <name val="PT Astra Serif"/>
      <family val="1"/>
    </font>
    <font>
      <sz val="11"/>
      <color indexed="8"/>
      <name val="PT Astra Serif"/>
      <family val="1"/>
    </font>
    <font>
      <u val="single"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PT Astra Serif"/>
      <family val="1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b/>
      <sz val="10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center" indent="15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172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center" wrapText="1"/>
    </xf>
    <xf numFmtId="173" fontId="39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172" fontId="39" fillId="0" borderId="11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left" vertical="top" wrapText="1"/>
    </xf>
    <xf numFmtId="172" fontId="39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172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39" fillId="0" borderId="10" xfId="0" applyFont="1" applyBorder="1" applyAlignment="1">
      <alignment vertical="top"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 horizontal="center" vertical="center" wrapText="1"/>
    </xf>
    <xf numFmtId="172" fontId="39" fillId="0" borderId="11" xfId="0" applyNumberFormat="1" applyFont="1" applyBorder="1" applyAlignment="1">
      <alignment horizontal="center" vertical="center" wrapText="1"/>
    </xf>
    <xf numFmtId="172" fontId="39" fillId="0" borderId="12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2"/>
  <sheetViews>
    <sheetView tabSelected="1" view="pageLayout" zoomScaleSheetLayoutView="106" workbookViewId="0" topLeftCell="E1">
      <selection activeCell="I4" sqref="I4:L4"/>
    </sheetView>
  </sheetViews>
  <sheetFormatPr defaultColWidth="9.140625" defaultRowHeight="15"/>
  <cols>
    <col min="1" max="1" width="4.7109375" style="0" customWidth="1"/>
    <col min="2" max="2" width="16.57421875" style="0" customWidth="1"/>
    <col min="3" max="3" width="14.140625" style="0" customWidth="1"/>
    <col min="4" max="4" width="13.7109375" style="0" customWidth="1"/>
    <col min="5" max="5" width="12.7109375" style="0" customWidth="1"/>
    <col min="6" max="6" width="13.140625" style="0" customWidth="1"/>
    <col min="7" max="7" width="13.57421875" style="0" customWidth="1"/>
    <col min="8" max="8" width="14.28125" style="0" customWidth="1"/>
    <col min="9" max="9" width="13.00390625" style="0" customWidth="1"/>
    <col min="10" max="11" width="13.421875" style="0" customWidth="1"/>
    <col min="12" max="12" width="18.421875" style="0" customWidth="1"/>
  </cols>
  <sheetData>
    <row r="2" spans="1:12" ht="59.25" customHeight="1">
      <c r="A2" s="1"/>
      <c r="B2" s="2"/>
      <c r="C2" s="2"/>
      <c r="D2" s="2"/>
      <c r="E2" s="2"/>
      <c r="F2" s="2"/>
      <c r="G2" s="3"/>
      <c r="H2" s="3"/>
      <c r="I2" s="24" t="s">
        <v>56</v>
      </c>
      <c r="J2" s="24"/>
      <c r="K2" s="24"/>
      <c r="L2" s="24"/>
    </row>
    <row r="3" spans="1:12" ht="15" customHeight="1">
      <c r="A3" s="4" t="s">
        <v>0</v>
      </c>
      <c r="B3" s="26"/>
      <c r="C3" s="26"/>
      <c r="D3" s="26"/>
      <c r="E3" s="26"/>
      <c r="F3" s="26"/>
      <c r="G3" s="3"/>
      <c r="H3" s="3"/>
      <c r="I3" s="3"/>
      <c r="J3" s="3"/>
      <c r="K3" s="3"/>
      <c r="L3" s="3"/>
    </row>
    <row r="4" spans="1:12" ht="76.5" customHeight="1">
      <c r="A4" s="4" t="s">
        <v>1</v>
      </c>
      <c r="B4" s="26"/>
      <c r="C4" s="26"/>
      <c r="D4" s="26"/>
      <c r="E4" s="26"/>
      <c r="F4" s="26"/>
      <c r="G4" s="3"/>
      <c r="H4" s="3"/>
      <c r="I4" s="24" t="s">
        <v>57</v>
      </c>
      <c r="J4" s="24"/>
      <c r="K4" s="24"/>
      <c r="L4" s="24"/>
    </row>
    <row r="5" spans="1:12" ht="12" customHeight="1">
      <c r="A5" s="4" t="s">
        <v>2</v>
      </c>
      <c r="B5" s="26"/>
      <c r="C5" s="26"/>
      <c r="D5" s="26"/>
      <c r="E5" s="26"/>
      <c r="F5" s="26"/>
      <c r="G5" s="3"/>
      <c r="H5" s="3"/>
      <c r="I5" s="3"/>
      <c r="J5" s="3"/>
      <c r="K5" s="3"/>
      <c r="L5" s="3"/>
    </row>
    <row r="6" spans="1:12" ht="15">
      <c r="A6" s="27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24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102" customHeight="1">
      <c r="A9" s="23" t="s">
        <v>3</v>
      </c>
      <c r="B9" s="23" t="s">
        <v>4</v>
      </c>
      <c r="C9" s="23" t="s">
        <v>5</v>
      </c>
      <c r="D9" s="23"/>
      <c r="E9" s="23"/>
      <c r="F9" s="23"/>
      <c r="G9" s="23"/>
      <c r="H9" s="23"/>
      <c r="I9" s="23"/>
      <c r="J9" s="23"/>
      <c r="K9" s="23"/>
      <c r="L9" s="23" t="s">
        <v>6</v>
      </c>
    </row>
    <row r="10" spans="1:12" ht="15">
      <c r="A10" s="23"/>
      <c r="B10" s="23"/>
      <c r="C10" s="5" t="s">
        <v>7</v>
      </c>
      <c r="D10" s="5">
        <v>2014</v>
      </c>
      <c r="E10" s="5">
        <v>2015</v>
      </c>
      <c r="F10" s="5">
        <v>2016</v>
      </c>
      <c r="G10" s="5">
        <v>2017</v>
      </c>
      <c r="H10" s="5">
        <v>2018</v>
      </c>
      <c r="I10" s="5">
        <v>2019</v>
      </c>
      <c r="J10" s="5">
        <v>2020</v>
      </c>
      <c r="K10" s="5">
        <v>2021</v>
      </c>
      <c r="L10" s="23"/>
    </row>
    <row r="11" spans="1:12" ht="51">
      <c r="A11" s="5">
        <v>1</v>
      </c>
      <c r="B11" s="6" t="s">
        <v>8</v>
      </c>
      <c r="C11" s="7">
        <f>SUM(C12:C14)</f>
        <v>1228913.58669</v>
      </c>
      <c r="D11" s="7">
        <f>SUM(D12:D15)</f>
        <v>151285</v>
      </c>
      <c r="E11" s="7">
        <f aca="true" t="shared" si="0" ref="E11:K11">SUM(E12:E15)</f>
        <v>153254</v>
      </c>
      <c r="F11" s="7">
        <f t="shared" si="0"/>
        <v>155742</v>
      </c>
      <c r="G11" s="7">
        <f t="shared" si="0"/>
        <v>157696.7</v>
      </c>
      <c r="H11" s="7">
        <f t="shared" si="0"/>
        <v>152572.18669</v>
      </c>
      <c r="I11" s="7">
        <f t="shared" si="0"/>
        <v>157625.7</v>
      </c>
      <c r="J11" s="7">
        <f>SUM(J12:J15)</f>
        <v>150369</v>
      </c>
      <c r="K11" s="7">
        <f t="shared" si="0"/>
        <v>150369</v>
      </c>
      <c r="L11" s="8"/>
    </row>
    <row r="12" spans="1:12" ht="15">
      <c r="A12" s="5">
        <v>2</v>
      </c>
      <c r="B12" s="6" t="s">
        <v>9</v>
      </c>
      <c r="C12" s="7">
        <f>SUM(D12:K12)</f>
        <v>16864.986689999998</v>
      </c>
      <c r="D12" s="7">
        <f>SUM(D54+D90+D97+D103+D110+D116+D122+D127+D132+D138)</f>
        <v>2224</v>
      </c>
      <c r="E12" s="7">
        <f>SUM(E54+E90+E103+E97+E110+E116+E122+E127+E132+E138)</f>
        <v>2581</v>
      </c>
      <c r="F12" s="7">
        <f>SUM(F54+F90+F103+F97+F110+F116+F122+F127+F132+F138)</f>
        <v>2667</v>
      </c>
      <c r="G12" s="7">
        <f>SUM(G54+G90+G103+G97+G110+G116+G122+G127+G132+G138)</f>
        <v>2663</v>
      </c>
      <c r="H12" s="7">
        <f>SUM(H54+H90+H97+H103+H110+H116+H122+H127+H132+H138)</f>
        <v>1657.98669</v>
      </c>
      <c r="I12" s="7">
        <f>SUM(I54+I90+I97+I103+I110+I116+I122+I127+I132+I138)</f>
        <v>1684</v>
      </c>
      <c r="J12" s="7">
        <f>SUM(J54+J90+J97+J103+J110+J116+J122+J127+J132+J138)</f>
        <v>1694</v>
      </c>
      <c r="K12" s="7">
        <f>SUM(K54+K90+K97+K103+K110+K116+K122+K127+K132+K138)</f>
        <v>1694</v>
      </c>
      <c r="L12" s="5"/>
    </row>
    <row r="13" spans="1:12" ht="25.5">
      <c r="A13" s="5">
        <v>3</v>
      </c>
      <c r="B13" s="6" t="s">
        <v>10</v>
      </c>
      <c r="C13" s="7">
        <f>SUM(D13:K13)</f>
        <v>306960.5</v>
      </c>
      <c r="D13" s="7">
        <f aca="true" t="shared" si="1" ref="D13:H14">SUM(D50+D91+D104+D98+D111+D117+D123+D128+D133+D139)</f>
        <v>40244</v>
      </c>
      <c r="E13" s="7">
        <f t="shared" si="1"/>
        <v>36108</v>
      </c>
      <c r="F13" s="7">
        <f t="shared" si="1"/>
        <v>44043</v>
      </c>
      <c r="G13" s="7">
        <f t="shared" si="1"/>
        <v>43634.7</v>
      </c>
      <c r="H13" s="7">
        <f t="shared" si="1"/>
        <v>37704.2</v>
      </c>
      <c r="I13" s="7">
        <f aca="true" t="shared" si="2" ref="I13:K15">I37</f>
        <v>35172.6</v>
      </c>
      <c r="J13" s="7">
        <f t="shared" si="2"/>
        <v>35027</v>
      </c>
      <c r="K13" s="7">
        <f t="shared" si="2"/>
        <v>35027</v>
      </c>
      <c r="L13" s="5"/>
    </row>
    <row r="14" spans="1:12" ht="15">
      <c r="A14" s="5">
        <v>4</v>
      </c>
      <c r="B14" s="6" t="s">
        <v>11</v>
      </c>
      <c r="C14" s="7">
        <f>SUM(D14:K14)</f>
        <v>905088.1</v>
      </c>
      <c r="D14" s="7">
        <f t="shared" si="1"/>
        <v>108817</v>
      </c>
      <c r="E14" s="7">
        <f t="shared" si="1"/>
        <v>114565</v>
      </c>
      <c r="F14" s="7">
        <f t="shared" si="1"/>
        <v>109032</v>
      </c>
      <c r="G14" s="7">
        <f t="shared" si="1"/>
        <v>111399</v>
      </c>
      <c r="H14" s="7">
        <f t="shared" si="1"/>
        <v>113210</v>
      </c>
      <c r="I14" s="7">
        <f>I38</f>
        <v>120769.1</v>
      </c>
      <c r="J14" s="7">
        <f>J38</f>
        <v>113648</v>
      </c>
      <c r="K14" s="7">
        <f t="shared" si="2"/>
        <v>113648</v>
      </c>
      <c r="L14" s="5"/>
    </row>
    <row r="15" spans="1:12" ht="25.5">
      <c r="A15" s="5">
        <v>5</v>
      </c>
      <c r="B15" s="6" t="s">
        <v>12</v>
      </c>
      <c r="C15" s="7">
        <f aca="true" t="shared" si="3" ref="C15:H15">SUM(C21+C39)</f>
        <v>0</v>
      </c>
      <c r="D15" s="7">
        <f t="shared" si="3"/>
        <v>0</v>
      </c>
      <c r="E15" s="7">
        <f t="shared" si="3"/>
        <v>0</v>
      </c>
      <c r="F15" s="7">
        <f t="shared" si="3"/>
        <v>0</v>
      </c>
      <c r="G15" s="7">
        <f t="shared" si="3"/>
        <v>0</v>
      </c>
      <c r="H15" s="7">
        <f t="shared" si="3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5"/>
    </row>
    <row r="16" spans="1:12" ht="15">
      <c r="A16" s="5">
        <v>6</v>
      </c>
      <c r="B16" s="31" t="s">
        <v>13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63" customHeight="1">
      <c r="A17" s="5">
        <v>7</v>
      </c>
      <c r="B17" s="6" t="s">
        <v>14</v>
      </c>
      <c r="C17" s="7">
        <f>SUM(C18:C21)</f>
        <v>0</v>
      </c>
      <c r="D17" s="7">
        <f aca="true" t="shared" si="4" ref="D17:K17">SUM(D18:D21)</f>
        <v>0</v>
      </c>
      <c r="E17" s="7">
        <f t="shared" si="4"/>
        <v>0</v>
      </c>
      <c r="F17" s="7">
        <f t="shared" si="4"/>
        <v>0</v>
      </c>
      <c r="G17" s="7">
        <f t="shared" si="4"/>
        <v>0</v>
      </c>
      <c r="H17" s="7">
        <f t="shared" si="4"/>
        <v>0</v>
      </c>
      <c r="I17" s="7">
        <f t="shared" si="4"/>
        <v>0</v>
      </c>
      <c r="J17" s="7">
        <f>SUM(J18:J21)</f>
        <v>0</v>
      </c>
      <c r="K17" s="7">
        <f t="shared" si="4"/>
        <v>0</v>
      </c>
      <c r="L17" s="5"/>
    </row>
    <row r="18" spans="1:12" ht="15">
      <c r="A18" s="5">
        <v>8</v>
      </c>
      <c r="B18" s="6" t="s">
        <v>9</v>
      </c>
      <c r="C18" s="7">
        <f>SUM(C24+C30)</f>
        <v>0</v>
      </c>
      <c r="D18" s="7">
        <f aca="true" t="shared" si="5" ref="D18:K18">SUM(D24+D30)</f>
        <v>0</v>
      </c>
      <c r="E18" s="7">
        <f t="shared" si="5"/>
        <v>0</v>
      </c>
      <c r="F18" s="7">
        <f t="shared" si="5"/>
        <v>0</v>
      </c>
      <c r="G18" s="7">
        <f t="shared" si="5"/>
        <v>0</v>
      </c>
      <c r="H18" s="7">
        <f t="shared" si="5"/>
        <v>0</v>
      </c>
      <c r="I18" s="7">
        <f t="shared" si="5"/>
        <v>0</v>
      </c>
      <c r="J18" s="7">
        <f>SUM(J24+J30)</f>
        <v>0</v>
      </c>
      <c r="K18" s="7">
        <f t="shared" si="5"/>
        <v>0</v>
      </c>
      <c r="L18" s="5"/>
    </row>
    <row r="19" spans="1:12" ht="25.5">
      <c r="A19" s="5">
        <v>9</v>
      </c>
      <c r="B19" s="6" t="s">
        <v>10</v>
      </c>
      <c r="C19" s="7">
        <f aca="true" t="shared" si="6" ref="C19:K21">SUM(C25+C31)</f>
        <v>0</v>
      </c>
      <c r="D19" s="7">
        <f t="shared" si="6"/>
        <v>0</v>
      </c>
      <c r="E19" s="7">
        <f t="shared" si="6"/>
        <v>0</v>
      </c>
      <c r="F19" s="7">
        <f t="shared" si="6"/>
        <v>0</v>
      </c>
      <c r="G19" s="7">
        <f t="shared" si="6"/>
        <v>0</v>
      </c>
      <c r="H19" s="7">
        <f t="shared" si="6"/>
        <v>0</v>
      </c>
      <c r="I19" s="7">
        <f t="shared" si="6"/>
        <v>0</v>
      </c>
      <c r="J19" s="7">
        <f>SUM(J25+J31)</f>
        <v>0</v>
      </c>
      <c r="K19" s="7">
        <f t="shared" si="6"/>
        <v>0</v>
      </c>
      <c r="L19" s="5"/>
    </row>
    <row r="20" spans="1:12" ht="15">
      <c r="A20" s="5">
        <v>10</v>
      </c>
      <c r="B20" s="6" t="s">
        <v>11</v>
      </c>
      <c r="C20" s="7">
        <f t="shared" si="6"/>
        <v>0</v>
      </c>
      <c r="D20" s="7">
        <f t="shared" si="6"/>
        <v>0</v>
      </c>
      <c r="E20" s="7">
        <f t="shared" si="6"/>
        <v>0</v>
      </c>
      <c r="F20" s="7">
        <f t="shared" si="6"/>
        <v>0</v>
      </c>
      <c r="G20" s="7">
        <f t="shared" si="6"/>
        <v>0</v>
      </c>
      <c r="H20" s="7">
        <f t="shared" si="6"/>
        <v>0</v>
      </c>
      <c r="I20" s="7">
        <f t="shared" si="6"/>
        <v>0</v>
      </c>
      <c r="J20" s="7">
        <f>SUM(J26+J32)</f>
        <v>0</v>
      </c>
      <c r="K20" s="7">
        <f t="shared" si="6"/>
        <v>0</v>
      </c>
      <c r="L20" s="5"/>
    </row>
    <row r="21" spans="1:12" ht="27" customHeight="1">
      <c r="A21" s="5">
        <v>11</v>
      </c>
      <c r="B21" s="6" t="s">
        <v>12</v>
      </c>
      <c r="C21" s="7">
        <f t="shared" si="6"/>
        <v>0</v>
      </c>
      <c r="D21" s="7">
        <f t="shared" si="6"/>
        <v>0</v>
      </c>
      <c r="E21" s="7">
        <f t="shared" si="6"/>
        <v>0</v>
      </c>
      <c r="F21" s="7">
        <f t="shared" si="6"/>
        <v>0</v>
      </c>
      <c r="G21" s="7">
        <f t="shared" si="6"/>
        <v>0</v>
      </c>
      <c r="H21" s="7">
        <f t="shared" si="6"/>
        <v>0</v>
      </c>
      <c r="I21" s="7">
        <f t="shared" si="6"/>
        <v>0</v>
      </c>
      <c r="J21" s="7">
        <f>SUM(J27+J33)</f>
        <v>0</v>
      </c>
      <c r="K21" s="7">
        <f t="shared" si="6"/>
        <v>0</v>
      </c>
      <c r="L21" s="5"/>
    </row>
    <row r="22" spans="1:12" ht="15">
      <c r="A22" s="5">
        <v>12</v>
      </c>
      <c r="B22" s="31" t="s">
        <v>15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82.5" customHeight="1">
      <c r="A23" s="5">
        <v>13</v>
      </c>
      <c r="B23" s="6" t="s">
        <v>16</v>
      </c>
      <c r="C23" s="7">
        <f>SUM(C24:C27)</f>
        <v>0</v>
      </c>
      <c r="D23" s="7">
        <f aca="true" t="shared" si="7" ref="D23:K23">SUM(D24:D27)</f>
        <v>0</v>
      </c>
      <c r="E23" s="7">
        <f t="shared" si="7"/>
        <v>0</v>
      </c>
      <c r="F23" s="7">
        <f t="shared" si="7"/>
        <v>0</v>
      </c>
      <c r="G23" s="7">
        <f t="shared" si="7"/>
        <v>0</v>
      </c>
      <c r="H23" s="7">
        <f t="shared" si="7"/>
        <v>0</v>
      </c>
      <c r="I23" s="7">
        <f t="shared" si="7"/>
        <v>0</v>
      </c>
      <c r="J23" s="7">
        <f>SUM(J24:J27)</f>
        <v>0</v>
      </c>
      <c r="K23" s="7">
        <f t="shared" si="7"/>
        <v>0</v>
      </c>
      <c r="L23" s="5"/>
    </row>
    <row r="24" spans="1:12" ht="15">
      <c r="A24" s="5">
        <v>14</v>
      </c>
      <c r="B24" s="6" t="s">
        <v>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5"/>
    </row>
    <row r="25" spans="1:12" ht="25.5">
      <c r="A25" s="5">
        <v>15</v>
      </c>
      <c r="B25" s="6" t="s">
        <v>10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5"/>
    </row>
    <row r="26" spans="1:12" ht="15">
      <c r="A26" s="5">
        <v>16</v>
      </c>
      <c r="B26" s="6" t="s">
        <v>11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5"/>
    </row>
    <row r="27" spans="1:12" ht="35.25" customHeight="1">
      <c r="A27" s="5">
        <v>17</v>
      </c>
      <c r="B27" s="6" t="s">
        <v>12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5"/>
    </row>
    <row r="28" spans="1:12" ht="15">
      <c r="A28" s="5">
        <v>18</v>
      </c>
      <c r="B28" s="31" t="s">
        <v>17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75" customHeight="1">
      <c r="A29" s="5">
        <v>19</v>
      </c>
      <c r="B29" s="6" t="s">
        <v>18</v>
      </c>
      <c r="C29" s="7">
        <f>SUM(C30:C33)</f>
        <v>0</v>
      </c>
      <c r="D29" s="7">
        <f aca="true" t="shared" si="8" ref="D29:K29">SUM(D30:D33)</f>
        <v>0</v>
      </c>
      <c r="E29" s="7">
        <f t="shared" si="8"/>
        <v>0</v>
      </c>
      <c r="F29" s="7">
        <f t="shared" si="8"/>
        <v>0</v>
      </c>
      <c r="G29" s="7">
        <f t="shared" si="8"/>
        <v>0</v>
      </c>
      <c r="H29" s="7">
        <f t="shared" si="8"/>
        <v>0</v>
      </c>
      <c r="I29" s="7">
        <f t="shared" si="8"/>
        <v>0</v>
      </c>
      <c r="J29" s="7">
        <f>SUM(J30:J33)</f>
        <v>0</v>
      </c>
      <c r="K29" s="7">
        <f t="shared" si="8"/>
        <v>0</v>
      </c>
      <c r="L29" s="5"/>
    </row>
    <row r="30" spans="1:12" ht="15">
      <c r="A30" s="5">
        <v>20</v>
      </c>
      <c r="B30" s="6" t="s">
        <v>9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5"/>
    </row>
    <row r="31" spans="1:12" ht="25.5">
      <c r="A31" s="5">
        <v>21</v>
      </c>
      <c r="B31" s="6" t="s">
        <v>10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5"/>
    </row>
    <row r="32" spans="1:12" ht="15">
      <c r="A32" s="5">
        <v>22</v>
      </c>
      <c r="B32" s="6" t="s">
        <v>11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5"/>
    </row>
    <row r="33" spans="1:12" ht="31.5" customHeight="1">
      <c r="A33" s="5">
        <v>23</v>
      </c>
      <c r="B33" s="6" t="s">
        <v>12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5"/>
    </row>
    <row r="34" spans="1:12" ht="15">
      <c r="A34" s="5">
        <v>24</v>
      </c>
      <c r="B34" s="31" t="s">
        <v>19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60.75" customHeight="1">
      <c r="A35" s="5">
        <v>25</v>
      </c>
      <c r="B35" s="6" t="s">
        <v>20</v>
      </c>
      <c r="C35" s="7">
        <f>SUM(C36:C39)</f>
        <v>1226280.58669</v>
      </c>
      <c r="D35" s="7">
        <f aca="true" t="shared" si="9" ref="D35:K35">SUM(D36:D39)</f>
        <v>151008</v>
      </c>
      <c r="E35" s="7">
        <f t="shared" si="9"/>
        <v>152963</v>
      </c>
      <c r="F35" s="7">
        <f t="shared" si="9"/>
        <v>155437</v>
      </c>
      <c r="G35" s="7">
        <f t="shared" si="9"/>
        <v>157391.7</v>
      </c>
      <c r="H35" s="7">
        <f>SUM(H36:H39)</f>
        <v>152572.18669</v>
      </c>
      <c r="I35" s="7">
        <f t="shared" si="9"/>
        <v>157625.7</v>
      </c>
      <c r="J35" s="7">
        <f>SUM(J36:J39)</f>
        <v>150369</v>
      </c>
      <c r="K35" s="7">
        <f t="shared" si="9"/>
        <v>150369</v>
      </c>
      <c r="L35" s="5"/>
    </row>
    <row r="36" spans="1:12" ht="15">
      <c r="A36" s="5">
        <v>26</v>
      </c>
      <c r="B36" s="6" t="s">
        <v>9</v>
      </c>
      <c r="C36" s="7">
        <f aca="true" t="shared" si="10" ref="C36:F39">SUM(C49+C85)</f>
        <v>14231.98669</v>
      </c>
      <c r="D36" s="7">
        <f t="shared" si="10"/>
        <v>1947</v>
      </c>
      <c r="E36" s="7">
        <f t="shared" si="10"/>
        <v>2290</v>
      </c>
      <c r="F36" s="7">
        <f t="shared" si="10"/>
        <v>2362</v>
      </c>
      <c r="G36" s="7">
        <v>2358</v>
      </c>
      <c r="H36" s="7">
        <f>SUM(H54+H61)</f>
        <v>1657.98669</v>
      </c>
      <c r="I36" s="7">
        <f aca="true" t="shared" si="11" ref="I36:K39">SUM(I43+I85)</f>
        <v>1684</v>
      </c>
      <c r="J36" s="7">
        <f t="shared" si="11"/>
        <v>1694</v>
      </c>
      <c r="K36" s="7">
        <f t="shared" si="11"/>
        <v>1694</v>
      </c>
      <c r="L36" s="5"/>
    </row>
    <row r="37" spans="1:12" ht="25.5">
      <c r="A37" s="5">
        <v>27</v>
      </c>
      <c r="B37" s="6" t="s">
        <v>10</v>
      </c>
      <c r="C37" s="7">
        <f t="shared" si="10"/>
        <v>306960.5</v>
      </c>
      <c r="D37" s="7">
        <f t="shared" si="10"/>
        <v>40244</v>
      </c>
      <c r="E37" s="7">
        <f t="shared" si="10"/>
        <v>36108</v>
      </c>
      <c r="F37" s="7">
        <f t="shared" si="10"/>
        <v>44043</v>
      </c>
      <c r="G37" s="7">
        <f aca="true" t="shared" si="12" ref="G37:H39">SUM(G50+G86)</f>
        <v>43634.7</v>
      </c>
      <c r="H37" s="7">
        <f t="shared" si="12"/>
        <v>37704.2</v>
      </c>
      <c r="I37" s="7">
        <f t="shared" si="11"/>
        <v>35172.6</v>
      </c>
      <c r="J37" s="7">
        <f t="shared" si="11"/>
        <v>35027</v>
      </c>
      <c r="K37" s="7">
        <f t="shared" si="11"/>
        <v>35027</v>
      </c>
      <c r="L37" s="5"/>
    </row>
    <row r="38" spans="1:12" ht="15">
      <c r="A38" s="5">
        <v>28</v>
      </c>
      <c r="B38" s="6" t="s">
        <v>11</v>
      </c>
      <c r="C38" s="7">
        <f t="shared" si="10"/>
        <v>905088.1</v>
      </c>
      <c r="D38" s="7">
        <f t="shared" si="10"/>
        <v>108817</v>
      </c>
      <c r="E38" s="7">
        <f t="shared" si="10"/>
        <v>114565</v>
      </c>
      <c r="F38" s="7">
        <f t="shared" si="10"/>
        <v>109032</v>
      </c>
      <c r="G38" s="7">
        <f t="shared" si="12"/>
        <v>111399</v>
      </c>
      <c r="H38" s="7">
        <f t="shared" si="12"/>
        <v>113210</v>
      </c>
      <c r="I38" s="7">
        <f t="shared" si="11"/>
        <v>120769.1</v>
      </c>
      <c r="J38" s="7">
        <f t="shared" si="11"/>
        <v>113648</v>
      </c>
      <c r="K38" s="7">
        <f t="shared" si="11"/>
        <v>113648</v>
      </c>
      <c r="L38" s="5"/>
    </row>
    <row r="39" spans="1:12" ht="31.5" customHeight="1">
      <c r="A39" s="5">
        <v>29</v>
      </c>
      <c r="B39" s="6" t="s">
        <v>12</v>
      </c>
      <c r="C39" s="7">
        <f t="shared" si="10"/>
        <v>0</v>
      </c>
      <c r="D39" s="7">
        <f t="shared" si="10"/>
        <v>0</v>
      </c>
      <c r="E39" s="7">
        <f t="shared" si="10"/>
        <v>0</v>
      </c>
      <c r="F39" s="7">
        <f t="shared" si="10"/>
        <v>0</v>
      </c>
      <c r="G39" s="7">
        <f t="shared" si="12"/>
        <v>0</v>
      </c>
      <c r="H39" s="7">
        <f t="shared" si="12"/>
        <v>0</v>
      </c>
      <c r="I39" s="7">
        <f t="shared" si="11"/>
        <v>0</v>
      </c>
      <c r="J39" s="7">
        <f t="shared" si="11"/>
        <v>0</v>
      </c>
      <c r="K39" s="7">
        <f t="shared" si="11"/>
        <v>0</v>
      </c>
      <c r="L39" s="5"/>
    </row>
    <row r="40" spans="1:12" ht="25.5" customHeight="1">
      <c r="A40" s="5">
        <v>30</v>
      </c>
      <c r="B40" s="31" t="s">
        <v>42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25.5">
      <c r="A41" s="23">
        <v>31</v>
      </c>
      <c r="B41" s="6" t="s">
        <v>21</v>
      </c>
      <c r="C41" s="22">
        <f>SUM(C43:C46)</f>
        <v>0</v>
      </c>
      <c r="D41" s="22">
        <f aca="true" t="shared" si="13" ref="D41:K41">SUM(D43:D46)</f>
        <v>0</v>
      </c>
      <c r="E41" s="22">
        <f t="shared" si="13"/>
        <v>0</v>
      </c>
      <c r="F41" s="22">
        <f t="shared" si="13"/>
        <v>0</v>
      </c>
      <c r="G41" s="22">
        <f t="shared" si="13"/>
        <v>0</v>
      </c>
      <c r="H41" s="22">
        <f t="shared" si="13"/>
        <v>295</v>
      </c>
      <c r="I41" s="22">
        <f t="shared" si="13"/>
        <v>360</v>
      </c>
      <c r="J41" s="22">
        <f>SUM(J43:J46)</f>
        <v>400</v>
      </c>
      <c r="K41" s="22">
        <f t="shared" si="13"/>
        <v>400</v>
      </c>
      <c r="L41" s="25"/>
    </row>
    <row r="42" spans="1:12" ht="15">
      <c r="A42" s="23"/>
      <c r="B42" s="6" t="s">
        <v>22</v>
      </c>
      <c r="C42" s="22"/>
      <c r="D42" s="22"/>
      <c r="E42" s="22"/>
      <c r="F42" s="22"/>
      <c r="G42" s="22"/>
      <c r="H42" s="22"/>
      <c r="I42" s="22"/>
      <c r="J42" s="22"/>
      <c r="K42" s="22"/>
      <c r="L42" s="25"/>
    </row>
    <row r="43" spans="1:12" ht="15">
      <c r="A43" s="5">
        <v>32</v>
      </c>
      <c r="B43" s="6" t="s">
        <v>9</v>
      </c>
      <c r="C43" s="7">
        <f>SUM(C49)</f>
        <v>0</v>
      </c>
      <c r="D43" s="7">
        <f aca="true" t="shared" si="14" ref="D43:K43">SUM(D49)</f>
        <v>0</v>
      </c>
      <c r="E43" s="7">
        <f t="shared" si="14"/>
        <v>0</v>
      </c>
      <c r="F43" s="7">
        <f t="shared" si="14"/>
        <v>0</v>
      </c>
      <c r="G43" s="7">
        <f t="shared" si="14"/>
        <v>0</v>
      </c>
      <c r="H43" s="7">
        <f t="shared" si="14"/>
        <v>295</v>
      </c>
      <c r="I43" s="7">
        <f t="shared" si="14"/>
        <v>360</v>
      </c>
      <c r="J43" s="7">
        <f>SUM(J49)</f>
        <v>400</v>
      </c>
      <c r="K43" s="7">
        <f t="shared" si="14"/>
        <v>400</v>
      </c>
      <c r="L43" s="8"/>
    </row>
    <row r="44" spans="1:12" ht="25.5">
      <c r="A44" s="5">
        <v>33</v>
      </c>
      <c r="B44" s="6" t="s">
        <v>10</v>
      </c>
      <c r="C44" s="7">
        <f aca="true" t="shared" si="15" ref="C44:K46">SUM(C50)</f>
        <v>0</v>
      </c>
      <c r="D44" s="7">
        <f t="shared" si="15"/>
        <v>0</v>
      </c>
      <c r="E44" s="7">
        <f t="shared" si="15"/>
        <v>0</v>
      </c>
      <c r="F44" s="7">
        <f t="shared" si="15"/>
        <v>0</v>
      </c>
      <c r="G44" s="7">
        <f t="shared" si="15"/>
        <v>0</v>
      </c>
      <c r="H44" s="7">
        <f t="shared" si="15"/>
        <v>0</v>
      </c>
      <c r="I44" s="7">
        <f t="shared" si="15"/>
        <v>0</v>
      </c>
      <c r="J44" s="7">
        <f>SUM(J50)</f>
        <v>0</v>
      </c>
      <c r="K44" s="7">
        <f t="shared" si="15"/>
        <v>0</v>
      </c>
      <c r="L44" s="6"/>
    </row>
    <row r="45" spans="1:12" ht="15">
      <c r="A45" s="5">
        <v>34</v>
      </c>
      <c r="B45" s="6" t="s">
        <v>11</v>
      </c>
      <c r="C45" s="7">
        <f t="shared" si="15"/>
        <v>0</v>
      </c>
      <c r="D45" s="7">
        <f t="shared" si="15"/>
        <v>0</v>
      </c>
      <c r="E45" s="7">
        <f t="shared" si="15"/>
        <v>0</v>
      </c>
      <c r="F45" s="7">
        <f t="shared" si="15"/>
        <v>0</v>
      </c>
      <c r="G45" s="7">
        <f t="shared" si="15"/>
        <v>0</v>
      </c>
      <c r="H45" s="7">
        <f t="shared" si="15"/>
        <v>0</v>
      </c>
      <c r="I45" s="7">
        <f t="shared" si="15"/>
        <v>0</v>
      </c>
      <c r="J45" s="7">
        <f>SUM(J51)</f>
        <v>0</v>
      </c>
      <c r="K45" s="7">
        <f t="shared" si="15"/>
        <v>0</v>
      </c>
      <c r="L45" s="6"/>
    </row>
    <row r="46" spans="1:12" ht="25.5">
      <c r="A46" s="5">
        <v>35</v>
      </c>
      <c r="B46" s="6" t="s">
        <v>12</v>
      </c>
      <c r="C46" s="7">
        <f t="shared" si="15"/>
        <v>0</v>
      </c>
      <c r="D46" s="7">
        <f t="shared" si="15"/>
        <v>0</v>
      </c>
      <c r="E46" s="7">
        <f>SUM(E52)</f>
        <v>0</v>
      </c>
      <c r="F46" s="7">
        <f aca="true" t="shared" si="16" ref="F46:K46">SUM(F52)</f>
        <v>0</v>
      </c>
      <c r="G46" s="7">
        <f t="shared" si="16"/>
        <v>0</v>
      </c>
      <c r="H46" s="7">
        <f t="shared" si="16"/>
        <v>0</v>
      </c>
      <c r="I46" s="7">
        <f t="shared" si="16"/>
        <v>0</v>
      </c>
      <c r="J46" s="7">
        <f>SUM(J52)</f>
        <v>0</v>
      </c>
      <c r="K46" s="7">
        <f t="shared" si="16"/>
        <v>0</v>
      </c>
      <c r="L46" s="6"/>
    </row>
    <row r="47" spans="1:12" ht="15">
      <c r="A47" s="5">
        <v>36</v>
      </c>
      <c r="B47" s="31" t="s">
        <v>19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ht="51">
      <c r="A48" s="5">
        <v>37</v>
      </c>
      <c r="B48" s="6" t="s">
        <v>23</v>
      </c>
      <c r="C48" s="7">
        <f>SUM(C49:C52)</f>
        <v>0</v>
      </c>
      <c r="D48" s="7">
        <f aca="true" t="shared" si="17" ref="D48:K48">SUM(D49:D52)</f>
        <v>0</v>
      </c>
      <c r="E48" s="7">
        <f t="shared" si="17"/>
        <v>0</v>
      </c>
      <c r="F48" s="7">
        <f t="shared" si="17"/>
        <v>0</v>
      </c>
      <c r="G48" s="7">
        <f t="shared" si="17"/>
        <v>0</v>
      </c>
      <c r="H48" s="7">
        <f t="shared" si="17"/>
        <v>295</v>
      </c>
      <c r="I48" s="7">
        <f t="shared" si="17"/>
        <v>360</v>
      </c>
      <c r="J48" s="7">
        <f>SUM(J49:J52)</f>
        <v>400</v>
      </c>
      <c r="K48" s="7">
        <f t="shared" si="17"/>
        <v>400</v>
      </c>
      <c r="L48" s="8"/>
    </row>
    <row r="49" spans="1:12" ht="15">
      <c r="A49" s="5">
        <v>38</v>
      </c>
      <c r="B49" s="6" t="s">
        <v>9</v>
      </c>
      <c r="C49" s="7">
        <f>C57</f>
        <v>0</v>
      </c>
      <c r="D49" s="7">
        <f>D57</f>
        <v>0</v>
      </c>
      <c r="E49" s="7">
        <f>E57</f>
        <v>0</v>
      </c>
      <c r="F49" s="7">
        <f>F57</f>
        <v>0</v>
      </c>
      <c r="G49" s="7">
        <f>G57</f>
        <v>0</v>
      </c>
      <c r="H49" s="7">
        <f>H54</f>
        <v>295</v>
      </c>
      <c r="I49" s="7">
        <f>I54</f>
        <v>360</v>
      </c>
      <c r="J49" s="7">
        <f>J54</f>
        <v>400</v>
      </c>
      <c r="K49" s="7">
        <f>K54</f>
        <v>400</v>
      </c>
      <c r="L49" s="5"/>
    </row>
    <row r="50" spans="1:12" ht="25.5">
      <c r="A50" s="5">
        <v>39</v>
      </c>
      <c r="B50" s="6" t="s">
        <v>10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5"/>
    </row>
    <row r="51" spans="1:12" ht="15">
      <c r="A51" s="5">
        <v>40</v>
      </c>
      <c r="B51" s="6" t="s">
        <v>11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5"/>
    </row>
    <row r="52" spans="1:12" ht="25.5">
      <c r="A52" s="5">
        <v>41</v>
      </c>
      <c r="B52" s="6" t="s">
        <v>12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5"/>
    </row>
    <row r="53" spans="1:12" ht="102">
      <c r="A53" s="5">
        <v>42</v>
      </c>
      <c r="B53" s="9" t="s">
        <v>46</v>
      </c>
      <c r="C53" s="7">
        <f>SUM(C54:C57)</f>
        <v>2633</v>
      </c>
      <c r="D53" s="7">
        <f aca="true" t="shared" si="18" ref="D53:J53">SUM(D54:D57)</f>
        <v>277</v>
      </c>
      <c r="E53" s="7">
        <f t="shared" si="18"/>
        <v>291</v>
      </c>
      <c r="F53" s="7">
        <f t="shared" si="18"/>
        <v>305</v>
      </c>
      <c r="G53" s="7">
        <f t="shared" si="18"/>
        <v>305</v>
      </c>
      <c r="H53" s="7">
        <f t="shared" si="18"/>
        <v>295</v>
      </c>
      <c r="I53" s="7">
        <f t="shared" si="18"/>
        <v>360</v>
      </c>
      <c r="J53" s="7">
        <f t="shared" si="18"/>
        <v>400</v>
      </c>
      <c r="K53" s="7">
        <f>SUM(K54:K57)</f>
        <v>400</v>
      </c>
      <c r="L53" s="5" t="s">
        <v>24</v>
      </c>
    </row>
    <row r="54" spans="1:12" ht="15">
      <c r="A54" s="5">
        <v>43</v>
      </c>
      <c r="B54" s="6" t="s">
        <v>9</v>
      </c>
      <c r="C54" s="7">
        <f>SUM(D54:K54)</f>
        <v>2633</v>
      </c>
      <c r="D54" s="7">
        <v>277</v>
      </c>
      <c r="E54" s="7">
        <v>291</v>
      </c>
      <c r="F54" s="7">
        <v>305</v>
      </c>
      <c r="G54" s="7">
        <v>305</v>
      </c>
      <c r="H54" s="7">
        <v>295</v>
      </c>
      <c r="I54" s="7">
        <v>360</v>
      </c>
      <c r="J54" s="7">
        <v>400</v>
      </c>
      <c r="K54" s="7">
        <v>400</v>
      </c>
      <c r="L54" s="5"/>
    </row>
    <row r="55" spans="1:12" ht="25.5">
      <c r="A55" s="5">
        <v>44</v>
      </c>
      <c r="B55" s="6" t="s">
        <v>10</v>
      </c>
      <c r="C55" s="7">
        <f>SUM(D55:K55)</f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5"/>
    </row>
    <row r="56" spans="1:12" ht="15">
      <c r="A56" s="5">
        <v>45</v>
      </c>
      <c r="B56" s="6" t="s">
        <v>11</v>
      </c>
      <c r="C56" s="7">
        <f>SUM(D56:K56)</f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5"/>
    </row>
    <row r="57" spans="1:12" ht="30.75" customHeight="1">
      <c r="A57" s="5">
        <v>46</v>
      </c>
      <c r="B57" s="6" t="s">
        <v>12</v>
      </c>
      <c r="C57" s="7">
        <f>SUM(D57:K57)</f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5"/>
    </row>
    <row r="58" spans="1:12" ht="25.5" customHeight="1">
      <c r="A58" s="5">
        <v>47</v>
      </c>
      <c r="B58" s="31" t="s">
        <v>25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1:12" ht="25.5">
      <c r="A59" s="23">
        <v>48</v>
      </c>
      <c r="B59" s="9" t="s">
        <v>26</v>
      </c>
      <c r="C59" s="22">
        <f aca="true" t="shared" si="19" ref="C59:K59">SUM(C61:C64)</f>
        <v>1226280.58669</v>
      </c>
      <c r="D59" s="22">
        <f t="shared" si="19"/>
        <v>151008</v>
      </c>
      <c r="E59" s="22">
        <f t="shared" si="19"/>
        <v>152963</v>
      </c>
      <c r="F59" s="22">
        <f t="shared" si="19"/>
        <v>155437</v>
      </c>
      <c r="G59" s="22">
        <f t="shared" si="19"/>
        <v>157391.7</v>
      </c>
      <c r="H59" s="22">
        <f t="shared" si="19"/>
        <v>152277.18669</v>
      </c>
      <c r="I59" s="22">
        <f t="shared" si="19"/>
        <v>157265.7</v>
      </c>
      <c r="J59" s="22">
        <f t="shared" si="19"/>
        <v>149969</v>
      </c>
      <c r="K59" s="22">
        <f t="shared" si="19"/>
        <v>149969</v>
      </c>
      <c r="L59" s="23"/>
    </row>
    <row r="60" spans="1:12" ht="15">
      <c r="A60" s="23"/>
      <c r="B60" s="9" t="s">
        <v>47</v>
      </c>
      <c r="C60" s="22"/>
      <c r="D60" s="22"/>
      <c r="E60" s="22"/>
      <c r="F60" s="22"/>
      <c r="G60" s="22"/>
      <c r="H60" s="22"/>
      <c r="I60" s="22"/>
      <c r="J60" s="22"/>
      <c r="K60" s="22"/>
      <c r="L60" s="23"/>
    </row>
    <row r="61" spans="1:12" ht="15">
      <c r="A61" s="5">
        <v>49</v>
      </c>
      <c r="B61" s="6" t="s">
        <v>9</v>
      </c>
      <c r="C61" s="7">
        <f>C85</f>
        <v>14231.98669</v>
      </c>
      <c r="D61" s="7">
        <f>D85</f>
        <v>1947</v>
      </c>
      <c r="E61" s="7">
        <f>E85</f>
        <v>2290</v>
      </c>
      <c r="F61" s="7">
        <f>F85</f>
        <v>2362</v>
      </c>
      <c r="G61" s="7">
        <f>G85</f>
        <v>2358</v>
      </c>
      <c r="H61" s="7">
        <f>SUM(H85)</f>
        <v>1362.98669</v>
      </c>
      <c r="I61" s="7">
        <f>SUM(I85)</f>
        <v>1324</v>
      </c>
      <c r="J61" s="7">
        <f>SUM(J85)</f>
        <v>1294</v>
      </c>
      <c r="K61" s="7">
        <f>SUM(K85)</f>
        <v>1294</v>
      </c>
      <c r="L61" s="5"/>
    </row>
    <row r="62" spans="1:12" ht="25.5">
      <c r="A62" s="5">
        <v>50</v>
      </c>
      <c r="B62" s="6" t="s">
        <v>10</v>
      </c>
      <c r="C62" s="7">
        <f aca="true" t="shared" si="20" ref="C62:G63">C86</f>
        <v>306960.5</v>
      </c>
      <c r="D62" s="7">
        <f t="shared" si="20"/>
        <v>40244</v>
      </c>
      <c r="E62" s="7">
        <f t="shared" si="20"/>
        <v>36108</v>
      </c>
      <c r="F62" s="7">
        <f t="shared" si="20"/>
        <v>44043</v>
      </c>
      <c r="G62" s="7">
        <f t="shared" si="20"/>
        <v>43634.7</v>
      </c>
      <c r="H62" s="7">
        <f aca="true" t="shared" si="21" ref="H62:K64">SUM(H86)</f>
        <v>37704.2</v>
      </c>
      <c r="I62" s="7">
        <f t="shared" si="21"/>
        <v>35172.6</v>
      </c>
      <c r="J62" s="7">
        <f t="shared" si="21"/>
        <v>35027</v>
      </c>
      <c r="K62" s="10">
        <f t="shared" si="21"/>
        <v>35027</v>
      </c>
      <c r="L62" s="5"/>
    </row>
    <row r="63" spans="1:12" ht="15">
      <c r="A63" s="5">
        <v>51</v>
      </c>
      <c r="B63" s="6" t="s">
        <v>11</v>
      </c>
      <c r="C63" s="7">
        <f t="shared" si="20"/>
        <v>905088.1</v>
      </c>
      <c r="D63" s="7">
        <f t="shared" si="20"/>
        <v>108817</v>
      </c>
      <c r="E63" s="7">
        <f t="shared" si="20"/>
        <v>114565</v>
      </c>
      <c r="F63" s="7">
        <f t="shared" si="20"/>
        <v>109032</v>
      </c>
      <c r="G63" s="7">
        <f t="shared" si="20"/>
        <v>111399</v>
      </c>
      <c r="H63" s="7">
        <f t="shared" si="21"/>
        <v>113210</v>
      </c>
      <c r="I63" s="7">
        <f t="shared" si="21"/>
        <v>120769.1</v>
      </c>
      <c r="J63" s="7">
        <f>SUM(J87)</f>
        <v>113648</v>
      </c>
      <c r="K63" s="7">
        <f t="shared" si="21"/>
        <v>113648</v>
      </c>
      <c r="L63" s="5"/>
    </row>
    <row r="64" spans="1:12" ht="25.5">
      <c r="A64" s="5">
        <v>52</v>
      </c>
      <c r="B64" s="6" t="s">
        <v>12</v>
      </c>
      <c r="C64" s="7">
        <f>C88</f>
        <v>0</v>
      </c>
      <c r="D64" s="7">
        <f>D88</f>
        <v>0</v>
      </c>
      <c r="E64" s="7">
        <f>E88</f>
        <v>0</v>
      </c>
      <c r="F64" s="7">
        <f>F88</f>
        <v>0</v>
      </c>
      <c r="G64" s="7">
        <f>G88</f>
        <v>0</v>
      </c>
      <c r="H64" s="7">
        <f t="shared" si="21"/>
        <v>0</v>
      </c>
      <c r="I64" s="7">
        <f t="shared" si="21"/>
        <v>0</v>
      </c>
      <c r="J64" s="7">
        <f t="shared" si="21"/>
        <v>0</v>
      </c>
      <c r="K64" s="7">
        <f t="shared" si="21"/>
        <v>0</v>
      </c>
      <c r="L64" s="5"/>
    </row>
    <row r="65" spans="1:12" ht="15">
      <c r="A65" s="5">
        <v>53</v>
      </c>
      <c r="B65" s="23" t="s">
        <v>48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63.75">
      <c r="A66" s="5">
        <v>54</v>
      </c>
      <c r="B66" s="6" t="s">
        <v>39</v>
      </c>
      <c r="C66" s="7">
        <f aca="true" t="shared" si="22" ref="C66:K66">SUM(C67:C70)</f>
        <v>0</v>
      </c>
      <c r="D66" s="7">
        <f t="shared" si="22"/>
        <v>0</v>
      </c>
      <c r="E66" s="7">
        <f t="shared" si="22"/>
        <v>0</v>
      </c>
      <c r="F66" s="7">
        <f t="shared" si="22"/>
        <v>0</v>
      </c>
      <c r="G66" s="7">
        <f t="shared" si="22"/>
        <v>0</v>
      </c>
      <c r="H66" s="7">
        <f t="shared" si="22"/>
        <v>0</v>
      </c>
      <c r="I66" s="7">
        <f t="shared" si="22"/>
        <v>0</v>
      </c>
      <c r="J66" s="7">
        <f t="shared" si="22"/>
        <v>0</v>
      </c>
      <c r="K66" s="7">
        <f t="shared" si="22"/>
        <v>0</v>
      </c>
      <c r="L66" s="8"/>
    </row>
    <row r="67" spans="1:12" ht="15">
      <c r="A67" s="5">
        <v>55</v>
      </c>
      <c r="B67" s="6" t="s">
        <v>9</v>
      </c>
      <c r="C67" s="7">
        <f>SUM(C73+C78)</f>
        <v>0</v>
      </c>
      <c r="D67" s="7">
        <f aca="true" t="shared" si="23" ref="D67:K67">SUM(D73+D78)</f>
        <v>0</v>
      </c>
      <c r="E67" s="7">
        <f t="shared" si="23"/>
        <v>0</v>
      </c>
      <c r="F67" s="7">
        <f t="shared" si="23"/>
        <v>0</v>
      </c>
      <c r="G67" s="7">
        <f t="shared" si="23"/>
        <v>0</v>
      </c>
      <c r="H67" s="7">
        <f t="shared" si="23"/>
        <v>0</v>
      </c>
      <c r="I67" s="7">
        <f t="shared" si="23"/>
        <v>0</v>
      </c>
      <c r="J67" s="7">
        <f>SUM(J73+J78)</f>
        <v>0</v>
      </c>
      <c r="K67" s="7">
        <f t="shared" si="23"/>
        <v>0</v>
      </c>
      <c r="L67" s="5"/>
    </row>
    <row r="68" spans="1:12" ht="31.5" customHeight="1">
      <c r="A68" s="5">
        <v>56</v>
      </c>
      <c r="B68" s="6" t="s">
        <v>10</v>
      </c>
      <c r="C68" s="7">
        <f>SUM(C74+C79)</f>
        <v>0</v>
      </c>
      <c r="D68" s="7">
        <f aca="true" t="shared" si="24" ref="D68:I69">SUM(D74+D79)</f>
        <v>0</v>
      </c>
      <c r="E68" s="7">
        <f t="shared" si="24"/>
        <v>0</v>
      </c>
      <c r="F68" s="7">
        <f t="shared" si="24"/>
        <v>0</v>
      </c>
      <c r="G68" s="7">
        <f t="shared" si="24"/>
        <v>0</v>
      </c>
      <c r="H68" s="7">
        <f t="shared" si="24"/>
        <v>0</v>
      </c>
      <c r="I68" s="7">
        <f t="shared" si="24"/>
        <v>0</v>
      </c>
      <c r="J68" s="7">
        <f>SUM(J74+J79)</f>
        <v>0</v>
      </c>
      <c r="K68" s="7">
        <f>SUM(K74+K79)</f>
        <v>0</v>
      </c>
      <c r="L68" s="5"/>
    </row>
    <row r="69" spans="1:12" ht="15">
      <c r="A69" s="5">
        <v>57</v>
      </c>
      <c r="B69" s="6" t="s">
        <v>11</v>
      </c>
      <c r="C69" s="7">
        <f>SUM(C75+C80)</f>
        <v>0</v>
      </c>
      <c r="D69" s="7">
        <f t="shared" si="24"/>
        <v>0</v>
      </c>
      <c r="E69" s="7">
        <f t="shared" si="24"/>
        <v>0</v>
      </c>
      <c r="F69" s="7">
        <f t="shared" si="24"/>
        <v>0</v>
      </c>
      <c r="G69" s="7">
        <f t="shared" si="24"/>
        <v>0</v>
      </c>
      <c r="H69" s="7">
        <f t="shared" si="24"/>
        <v>0</v>
      </c>
      <c r="I69" s="7">
        <f t="shared" si="24"/>
        <v>0</v>
      </c>
      <c r="J69" s="7">
        <f>SUM(J75+J80)</f>
        <v>0</v>
      </c>
      <c r="K69" s="7">
        <f>SUM(K75+K80)</f>
        <v>0</v>
      </c>
      <c r="L69" s="5"/>
    </row>
    <row r="70" spans="1:12" ht="32.25" customHeight="1">
      <c r="A70" s="5">
        <v>58</v>
      </c>
      <c r="B70" s="6" t="s">
        <v>12</v>
      </c>
      <c r="C70" s="7">
        <f aca="true" t="shared" si="25" ref="C70:K70">SUM(C76+C81)</f>
        <v>0</v>
      </c>
      <c r="D70" s="7">
        <f t="shared" si="25"/>
        <v>0</v>
      </c>
      <c r="E70" s="7">
        <f t="shared" si="25"/>
        <v>0</v>
      </c>
      <c r="F70" s="7">
        <f t="shared" si="25"/>
        <v>0</v>
      </c>
      <c r="G70" s="7">
        <f t="shared" si="25"/>
        <v>0</v>
      </c>
      <c r="H70" s="7">
        <f t="shared" si="25"/>
        <v>0</v>
      </c>
      <c r="I70" s="7">
        <f t="shared" si="25"/>
        <v>0</v>
      </c>
      <c r="J70" s="7">
        <f>SUM(J76+J81)</f>
        <v>0</v>
      </c>
      <c r="K70" s="7">
        <f t="shared" si="25"/>
        <v>0</v>
      </c>
      <c r="L70" s="5"/>
    </row>
    <row r="71" spans="1:12" ht="15">
      <c r="A71" s="31" t="s">
        <v>15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2" ht="85.5" customHeight="1">
      <c r="A72" s="5">
        <v>60</v>
      </c>
      <c r="B72" s="6" t="s">
        <v>27</v>
      </c>
      <c r="C72" s="7">
        <f>SUM(C73:C76)</f>
        <v>0</v>
      </c>
      <c r="D72" s="7">
        <f aca="true" t="shared" si="26" ref="D72:K72">SUM(D73:D76)</f>
        <v>0</v>
      </c>
      <c r="E72" s="7">
        <f t="shared" si="26"/>
        <v>0</v>
      </c>
      <c r="F72" s="7">
        <f t="shared" si="26"/>
        <v>0</v>
      </c>
      <c r="G72" s="7">
        <f t="shared" si="26"/>
        <v>0</v>
      </c>
      <c r="H72" s="7">
        <f t="shared" si="26"/>
        <v>0</v>
      </c>
      <c r="I72" s="7">
        <f t="shared" si="26"/>
        <v>0</v>
      </c>
      <c r="J72" s="7">
        <f>SUM(J73:J76)</f>
        <v>0</v>
      </c>
      <c r="K72" s="7">
        <f t="shared" si="26"/>
        <v>0</v>
      </c>
      <c r="L72" s="5"/>
    </row>
    <row r="73" spans="1:12" ht="15">
      <c r="A73" s="5">
        <v>61</v>
      </c>
      <c r="B73" s="6" t="s">
        <v>9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5"/>
    </row>
    <row r="74" spans="1:12" ht="25.5">
      <c r="A74" s="5">
        <v>62</v>
      </c>
      <c r="B74" s="6" t="s">
        <v>10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5"/>
    </row>
    <row r="75" spans="1:12" ht="15">
      <c r="A75" s="5">
        <v>63</v>
      </c>
      <c r="B75" s="6" t="s">
        <v>11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5"/>
    </row>
    <row r="76" spans="1:12" ht="28.5" customHeight="1">
      <c r="A76" s="5">
        <v>64</v>
      </c>
      <c r="B76" s="6" t="s">
        <v>12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5"/>
    </row>
    <row r="77" spans="1:12" ht="15">
      <c r="A77" s="5">
        <v>65</v>
      </c>
      <c r="B77" s="31" t="s">
        <v>17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ht="15">
      <c r="A78" s="5">
        <v>66</v>
      </c>
      <c r="B78" s="6" t="s">
        <v>9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5"/>
    </row>
    <row r="79" spans="1:12" ht="25.5">
      <c r="A79" s="5">
        <v>67</v>
      </c>
      <c r="B79" s="6" t="s">
        <v>10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5"/>
    </row>
    <row r="80" spans="1:12" ht="15">
      <c r="A80" s="5">
        <v>68</v>
      </c>
      <c r="B80" s="6" t="s">
        <v>11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5"/>
    </row>
    <row r="81" spans="1:12" ht="33" customHeight="1">
      <c r="A81" s="5">
        <v>69</v>
      </c>
      <c r="B81" s="6" t="s">
        <v>12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5"/>
    </row>
    <row r="82" spans="1:12" ht="15">
      <c r="A82" s="5">
        <v>70</v>
      </c>
      <c r="B82" s="31" t="s">
        <v>28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54" customHeight="1">
      <c r="A83" s="23">
        <v>71</v>
      </c>
      <c r="B83" s="30" t="s">
        <v>23</v>
      </c>
      <c r="C83" s="22">
        <f aca="true" t="shared" si="27" ref="C83:K83">SUM(C85:C88)</f>
        <v>1226280.58669</v>
      </c>
      <c r="D83" s="22">
        <f t="shared" si="27"/>
        <v>151008</v>
      </c>
      <c r="E83" s="22">
        <f t="shared" si="27"/>
        <v>152963</v>
      </c>
      <c r="F83" s="22">
        <f t="shared" si="27"/>
        <v>155437</v>
      </c>
      <c r="G83" s="22">
        <f t="shared" si="27"/>
        <v>157391.7</v>
      </c>
      <c r="H83" s="22">
        <f t="shared" si="27"/>
        <v>152277.18669</v>
      </c>
      <c r="I83" s="22">
        <f t="shared" si="27"/>
        <v>157265.7</v>
      </c>
      <c r="J83" s="22">
        <f t="shared" si="27"/>
        <v>149969</v>
      </c>
      <c r="K83" s="22">
        <f t="shared" si="27"/>
        <v>149969</v>
      </c>
      <c r="L83" s="23"/>
    </row>
    <row r="84" spans="1:12" ht="0.75" customHeight="1">
      <c r="A84" s="23"/>
      <c r="B84" s="30"/>
      <c r="C84" s="22"/>
      <c r="D84" s="22"/>
      <c r="E84" s="22"/>
      <c r="F84" s="22"/>
      <c r="G84" s="22"/>
      <c r="H84" s="22"/>
      <c r="I84" s="22"/>
      <c r="J84" s="22"/>
      <c r="K84" s="22"/>
      <c r="L84" s="23"/>
    </row>
    <row r="85" spans="1:12" ht="15">
      <c r="A85" s="5">
        <v>72</v>
      </c>
      <c r="B85" s="6" t="s">
        <v>9</v>
      </c>
      <c r="C85" s="7">
        <f>SUM(D85:K85)</f>
        <v>14231.98669</v>
      </c>
      <c r="D85" s="7">
        <f>SUM(D90+D103+D110+D116+D122+D127+D132+D138+D97)</f>
        <v>1947</v>
      </c>
      <c r="E85" s="7">
        <f>SUM(E90+E103+E110+E116+E122+E127+E132+E138+E97)</f>
        <v>2290</v>
      </c>
      <c r="F85" s="7">
        <f>SUM(F90+F103+F110+F116+F122+F127+F132+F138+F97)</f>
        <v>2362</v>
      </c>
      <c r="G85" s="7">
        <f>SUM(G90+G103+G110+G116+G122+G127+G132+G138+G97)</f>
        <v>2358</v>
      </c>
      <c r="H85" s="7">
        <f>SUM(H90+H97+H103+H110+H116+H122+H127+H132+H138)</f>
        <v>1362.98669</v>
      </c>
      <c r="I85" s="7">
        <f>SUM(I90+I97+I103+I110+I116+I122+I127+I132+I138)</f>
        <v>1324</v>
      </c>
      <c r="J85" s="7">
        <f>SUM(J90+J97+J103+J110+J116+J122+J127+J132+J138)</f>
        <v>1294</v>
      </c>
      <c r="K85" s="7">
        <f>SUM(K90+K97+K103+K110+K116+K122+K127+K132+K138)</f>
        <v>1294</v>
      </c>
      <c r="L85" s="5"/>
    </row>
    <row r="86" spans="1:12" ht="27" customHeight="1">
      <c r="A86" s="5">
        <v>73</v>
      </c>
      <c r="B86" s="6" t="s">
        <v>10</v>
      </c>
      <c r="C86" s="7">
        <f>SUM(D86:K86)</f>
        <v>306960.5</v>
      </c>
      <c r="D86" s="7">
        <f aca="true" t="shared" si="28" ref="D86:K88">SUM(D91+D104+D111+D117+D123+D128+D133+D139+D98)</f>
        <v>40244</v>
      </c>
      <c r="E86" s="7">
        <f t="shared" si="28"/>
        <v>36108</v>
      </c>
      <c r="F86" s="7">
        <f t="shared" si="28"/>
        <v>44043</v>
      </c>
      <c r="G86" s="7">
        <f t="shared" si="28"/>
        <v>43634.7</v>
      </c>
      <c r="H86" s="7">
        <f>SUM(H91+H98+H104+H111+H117+H123+H128+H133+H139)</f>
        <v>37704.2</v>
      </c>
      <c r="I86" s="7">
        <f>SUM(I91+I104+I111+I117+I123+I128+I133+I139+I98)</f>
        <v>35172.6</v>
      </c>
      <c r="J86" s="7">
        <f>SUM(J91+J104+J111+J117+J123+J128+J133+J139+J98)</f>
        <v>35027</v>
      </c>
      <c r="K86" s="7">
        <f t="shared" si="28"/>
        <v>35027</v>
      </c>
      <c r="L86" s="5"/>
    </row>
    <row r="87" spans="1:12" ht="15">
      <c r="A87" s="5">
        <v>74</v>
      </c>
      <c r="B87" s="6" t="s">
        <v>11</v>
      </c>
      <c r="C87" s="7">
        <f>SUM(D87:K87)</f>
        <v>905088.1</v>
      </c>
      <c r="D87" s="7">
        <f t="shared" si="28"/>
        <v>108817</v>
      </c>
      <c r="E87" s="7">
        <f t="shared" si="28"/>
        <v>114565</v>
      </c>
      <c r="F87" s="7">
        <f t="shared" si="28"/>
        <v>109032</v>
      </c>
      <c r="G87" s="7">
        <f t="shared" si="28"/>
        <v>111399</v>
      </c>
      <c r="H87" s="7">
        <f>SUM(H92+H99+H105+H112+H118+H124+H129+H134+H140)</f>
        <v>113210</v>
      </c>
      <c r="I87" s="7">
        <f t="shared" si="28"/>
        <v>120769.1</v>
      </c>
      <c r="J87" s="7">
        <f>SUM(J92+J105+J112+J118+J124+J129+J134+J140+J99)</f>
        <v>113648</v>
      </c>
      <c r="K87" s="7">
        <f t="shared" si="28"/>
        <v>113648</v>
      </c>
      <c r="L87" s="5"/>
    </row>
    <row r="88" spans="1:12" ht="30.75" customHeight="1">
      <c r="A88" s="5">
        <v>75</v>
      </c>
      <c r="B88" s="6" t="s">
        <v>12</v>
      </c>
      <c r="C88" s="7">
        <f>SUM(D88:K88)</f>
        <v>0</v>
      </c>
      <c r="D88" s="7">
        <f t="shared" si="28"/>
        <v>0</v>
      </c>
      <c r="E88" s="7">
        <f t="shared" si="28"/>
        <v>0</v>
      </c>
      <c r="F88" s="7">
        <f t="shared" si="28"/>
        <v>0</v>
      </c>
      <c r="G88" s="7">
        <f t="shared" si="28"/>
        <v>0</v>
      </c>
      <c r="H88" s="7">
        <f>SUM(H93+H100+H106+H113+H119+H125+H130+H135+H141)</f>
        <v>0</v>
      </c>
      <c r="I88" s="7">
        <f t="shared" si="28"/>
        <v>0</v>
      </c>
      <c r="J88" s="7">
        <f>SUM(J93+J106+J113+J119+J125+J130+J135+J141+J100)</f>
        <v>0</v>
      </c>
      <c r="K88" s="7">
        <f t="shared" si="28"/>
        <v>0</v>
      </c>
      <c r="L88" s="5"/>
    </row>
    <row r="89" spans="1:12" ht="148.5" customHeight="1">
      <c r="A89" s="5">
        <v>76</v>
      </c>
      <c r="B89" s="11" t="s">
        <v>49</v>
      </c>
      <c r="C89" s="7">
        <f>SUM(C90:C94)</f>
        <v>836</v>
      </c>
      <c r="D89" s="7">
        <f aca="true" t="shared" si="29" ref="D89:K89">SUM(D90:D94)</f>
        <v>118</v>
      </c>
      <c r="E89" s="7">
        <f t="shared" si="29"/>
        <v>120</v>
      </c>
      <c r="F89" s="7">
        <f t="shared" si="29"/>
        <v>124</v>
      </c>
      <c r="G89" s="7">
        <f t="shared" si="29"/>
        <v>100</v>
      </c>
      <c r="H89" s="7">
        <f>SUM(H90:H94)</f>
        <v>74</v>
      </c>
      <c r="I89" s="7">
        <f t="shared" si="29"/>
        <v>100</v>
      </c>
      <c r="J89" s="7">
        <f>SUM(J90:J94)</f>
        <v>100</v>
      </c>
      <c r="K89" s="7">
        <f t="shared" si="29"/>
        <v>100</v>
      </c>
      <c r="L89" s="5" t="s">
        <v>29</v>
      </c>
    </row>
    <row r="90" spans="1:12" ht="15">
      <c r="A90" s="23">
        <v>77</v>
      </c>
      <c r="B90" s="30" t="s">
        <v>9</v>
      </c>
      <c r="C90" s="22">
        <f>SUM(D90:K91)</f>
        <v>836</v>
      </c>
      <c r="D90" s="22">
        <v>118</v>
      </c>
      <c r="E90" s="22">
        <v>120</v>
      </c>
      <c r="F90" s="22">
        <v>124</v>
      </c>
      <c r="G90" s="28">
        <v>100</v>
      </c>
      <c r="H90" s="22">
        <v>74</v>
      </c>
      <c r="I90" s="22">
        <v>100</v>
      </c>
      <c r="J90" s="22">
        <v>100</v>
      </c>
      <c r="K90" s="22">
        <v>100</v>
      </c>
      <c r="L90" s="23"/>
    </row>
    <row r="91" spans="1:12" ht="15">
      <c r="A91" s="23"/>
      <c r="B91" s="30"/>
      <c r="C91" s="22"/>
      <c r="D91" s="22"/>
      <c r="E91" s="22"/>
      <c r="F91" s="22"/>
      <c r="G91" s="29"/>
      <c r="H91" s="22"/>
      <c r="I91" s="22"/>
      <c r="J91" s="22"/>
      <c r="K91" s="22"/>
      <c r="L91" s="23"/>
    </row>
    <row r="92" spans="1:12" ht="25.5">
      <c r="A92" s="5">
        <v>78</v>
      </c>
      <c r="B92" s="6" t="s">
        <v>10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5"/>
    </row>
    <row r="93" spans="1:12" ht="15">
      <c r="A93" s="5">
        <v>79</v>
      </c>
      <c r="B93" s="6" t="s">
        <v>11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5"/>
    </row>
    <row r="94" spans="1:12" ht="25.5">
      <c r="A94" s="5">
        <v>80</v>
      </c>
      <c r="B94" s="6" t="s">
        <v>12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5"/>
    </row>
    <row r="95" spans="1:12" ht="102">
      <c r="A95" s="23">
        <v>81</v>
      </c>
      <c r="B95" s="12" t="s">
        <v>50</v>
      </c>
      <c r="C95" s="22">
        <f>SUM(C97:C100)</f>
        <v>526</v>
      </c>
      <c r="D95" s="22">
        <f aca="true" t="shared" si="30" ref="D95:K95">SUM(D97:D100)</f>
        <v>27</v>
      </c>
      <c r="E95" s="22">
        <f t="shared" si="30"/>
        <v>67</v>
      </c>
      <c r="F95" s="22">
        <f t="shared" si="30"/>
        <v>70</v>
      </c>
      <c r="G95" s="22">
        <f t="shared" si="30"/>
        <v>70</v>
      </c>
      <c r="H95" s="22">
        <f t="shared" si="30"/>
        <v>70</v>
      </c>
      <c r="I95" s="22">
        <f t="shared" si="30"/>
        <v>74</v>
      </c>
      <c r="J95" s="22">
        <f>SUM(J97:J100)</f>
        <v>74</v>
      </c>
      <c r="K95" s="22">
        <f t="shared" si="30"/>
        <v>74</v>
      </c>
      <c r="L95" s="23" t="s">
        <v>31</v>
      </c>
    </row>
    <row r="96" spans="1:12" ht="15">
      <c r="A96" s="23"/>
      <c r="B96" s="6" t="s">
        <v>30</v>
      </c>
      <c r="C96" s="22"/>
      <c r="D96" s="22"/>
      <c r="E96" s="22"/>
      <c r="F96" s="22"/>
      <c r="G96" s="22"/>
      <c r="H96" s="22"/>
      <c r="I96" s="22"/>
      <c r="J96" s="22"/>
      <c r="K96" s="22"/>
      <c r="L96" s="23"/>
    </row>
    <row r="97" spans="1:12" ht="15">
      <c r="A97" s="5">
        <v>82</v>
      </c>
      <c r="B97" s="6" t="s">
        <v>9</v>
      </c>
      <c r="C97" s="7">
        <f>SUM(D97:K97)</f>
        <v>526</v>
      </c>
      <c r="D97" s="7">
        <v>27</v>
      </c>
      <c r="E97" s="7">
        <v>67</v>
      </c>
      <c r="F97" s="7">
        <v>70</v>
      </c>
      <c r="G97" s="7">
        <v>70</v>
      </c>
      <c r="H97" s="7">
        <v>70</v>
      </c>
      <c r="I97" s="7">
        <v>74</v>
      </c>
      <c r="J97" s="7">
        <v>74</v>
      </c>
      <c r="K97" s="7">
        <v>74</v>
      </c>
      <c r="L97" s="5"/>
    </row>
    <row r="98" spans="1:12" ht="25.5">
      <c r="A98" s="5">
        <v>83</v>
      </c>
      <c r="B98" s="6" t="s">
        <v>10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5"/>
    </row>
    <row r="99" spans="1:12" ht="15">
      <c r="A99" s="5">
        <v>84</v>
      </c>
      <c r="B99" s="6" t="s">
        <v>11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5"/>
    </row>
    <row r="100" spans="1:12" ht="29.25" customHeight="1">
      <c r="A100" s="5">
        <v>85</v>
      </c>
      <c r="B100" s="6" t="s">
        <v>12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5"/>
    </row>
    <row r="101" spans="1:12" ht="112.5" customHeight="1">
      <c r="A101" s="23">
        <v>86</v>
      </c>
      <c r="B101" s="11" t="s">
        <v>51</v>
      </c>
      <c r="C101" s="22">
        <f>SUM(C103:C106)</f>
        <v>3656.98669</v>
      </c>
      <c r="D101" s="22">
        <f aca="true" t="shared" si="31" ref="D101:K101">SUM(D103:D106)</f>
        <v>630</v>
      </c>
      <c r="E101" s="22">
        <f t="shared" si="31"/>
        <v>941</v>
      </c>
      <c r="F101" s="22">
        <f t="shared" si="31"/>
        <v>1000</v>
      </c>
      <c r="G101" s="22">
        <v>1000</v>
      </c>
      <c r="H101" s="22">
        <f t="shared" si="31"/>
        <v>85.98669</v>
      </c>
      <c r="I101" s="22">
        <f t="shared" si="31"/>
        <v>0</v>
      </c>
      <c r="J101" s="22">
        <f>SUM(J103:J106)</f>
        <v>0</v>
      </c>
      <c r="K101" s="22">
        <f t="shared" si="31"/>
        <v>0</v>
      </c>
      <c r="L101" s="23" t="s">
        <v>32</v>
      </c>
    </row>
    <row r="102" spans="1:12" ht="15">
      <c r="A102" s="23"/>
      <c r="B102" s="6" t="s">
        <v>30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3"/>
    </row>
    <row r="103" spans="1:12" ht="15">
      <c r="A103" s="5">
        <v>87</v>
      </c>
      <c r="B103" s="6" t="s">
        <v>9</v>
      </c>
      <c r="C103" s="7">
        <f>SUM(D103:K103)</f>
        <v>3656.98669</v>
      </c>
      <c r="D103" s="7">
        <v>630</v>
      </c>
      <c r="E103" s="7">
        <v>941</v>
      </c>
      <c r="F103" s="7">
        <v>1000</v>
      </c>
      <c r="G103" s="7">
        <v>1000</v>
      </c>
      <c r="H103" s="7">
        <v>85.98669</v>
      </c>
      <c r="I103" s="7">
        <v>0</v>
      </c>
      <c r="J103" s="7">
        <v>0</v>
      </c>
      <c r="K103" s="7">
        <v>0</v>
      </c>
      <c r="L103" s="5"/>
    </row>
    <row r="104" spans="1:12" ht="25.5">
      <c r="A104" s="5">
        <v>88</v>
      </c>
      <c r="B104" s="6" t="s">
        <v>10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5"/>
    </row>
    <row r="105" spans="1:12" ht="15">
      <c r="A105" s="5">
        <v>89</v>
      </c>
      <c r="B105" s="6" t="s">
        <v>11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5"/>
    </row>
    <row r="106" spans="1:12" ht="34.5" customHeight="1">
      <c r="A106" s="5">
        <v>90</v>
      </c>
      <c r="B106" s="6" t="s">
        <v>12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5"/>
    </row>
    <row r="107" spans="1:12" ht="15">
      <c r="A107" s="23">
        <v>91</v>
      </c>
      <c r="B107" s="9" t="s">
        <v>33</v>
      </c>
      <c r="C107" s="22">
        <f>SUM(C110:C113)</f>
        <v>7027</v>
      </c>
      <c r="D107" s="22">
        <f aca="true" t="shared" si="32" ref="D107:I107">SUM(D110:D113)</f>
        <v>396</v>
      </c>
      <c r="E107" s="22">
        <f t="shared" si="32"/>
        <v>362</v>
      </c>
      <c r="F107" s="22">
        <f t="shared" si="32"/>
        <v>1068</v>
      </c>
      <c r="G107" s="22">
        <f t="shared" si="32"/>
        <v>1088</v>
      </c>
      <c r="H107" s="22">
        <f>SUM(H110:H113)</f>
        <v>1023</v>
      </c>
      <c r="I107" s="22">
        <f t="shared" si="32"/>
        <v>1050</v>
      </c>
      <c r="J107" s="22">
        <f>SUM(J110:J113)</f>
        <v>1020</v>
      </c>
      <c r="K107" s="22">
        <f>SUM(K110:K113)</f>
        <v>1020</v>
      </c>
      <c r="L107" s="23" t="s">
        <v>34</v>
      </c>
    </row>
    <row r="108" spans="1:12" ht="127.5">
      <c r="A108" s="23"/>
      <c r="B108" s="6" t="s">
        <v>44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3"/>
    </row>
    <row r="109" spans="1:12" ht="15">
      <c r="A109" s="23"/>
      <c r="B109" s="6" t="s">
        <v>30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3"/>
    </row>
    <row r="110" spans="1:12" ht="15">
      <c r="A110" s="5">
        <v>92</v>
      </c>
      <c r="B110" s="6" t="s">
        <v>9</v>
      </c>
      <c r="C110" s="7">
        <f>SUM(D110:K110)</f>
        <v>7027</v>
      </c>
      <c r="D110" s="7">
        <v>396</v>
      </c>
      <c r="E110" s="7">
        <v>362</v>
      </c>
      <c r="F110" s="7">
        <v>1068</v>
      </c>
      <c r="G110" s="7">
        <v>1088</v>
      </c>
      <c r="H110" s="7">
        <v>1023</v>
      </c>
      <c r="I110" s="7">
        <v>1050</v>
      </c>
      <c r="J110" s="7">
        <v>1020</v>
      </c>
      <c r="K110" s="7">
        <v>1020</v>
      </c>
      <c r="L110" s="5"/>
    </row>
    <row r="111" spans="1:12" ht="25.5">
      <c r="A111" s="5">
        <v>93</v>
      </c>
      <c r="B111" s="6" t="s">
        <v>10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5"/>
    </row>
    <row r="112" spans="1:12" ht="15">
      <c r="A112" s="5">
        <v>94</v>
      </c>
      <c r="B112" s="6" t="s">
        <v>11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5"/>
    </row>
    <row r="113" spans="1:12" ht="32.25" customHeight="1">
      <c r="A113" s="5">
        <v>95</v>
      </c>
      <c r="B113" s="6" t="s">
        <v>12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5"/>
    </row>
    <row r="114" spans="1:12" ht="102">
      <c r="A114" s="23">
        <v>96</v>
      </c>
      <c r="B114" s="12" t="s">
        <v>52</v>
      </c>
      <c r="C114" s="22">
        <f>SUM(C116:C119)</f>
        <v>1276</v>
      </c>
      <c r="D114" s="22">
        <f aca="true" t="shared" si="33" ref="D114:K114">SUM(D116:D119)</f>
        <v>576</v>
      </c>
      <c r="E114" s="22">
        <f t="shared" si="33"/>
        <v>700</v>
      </c>
      <c r="F114" s="22">
        <f t="shared" si="33"/>
        <v>0</v>
      </c>
      <c r="G114" s="22">
        <f t="shared" si="33"/>
        <v>0</v>
      </c>
      <c r="H114" s="22">
        <f t="shared" si="33"/>
        <v>0</v>
      </c>
      <c r="I114" s="22">
        <f t="shared" si="33"/>
        <v>0</v>
      </c>
      <c r="J114" s="22">
        <f>SUM(J116:J119)</f>
        <v>0</v>
      </c>
      <c r="K114" s="22">
        <f t="shared" si="33"/>
        <v>0</v>
      </c>
      <c r="L114" s="23" t="s">
        <v>35</v>
      </c>
    </row>
    <row r="115" spans="1:12" ht="15">
      <c r="A115" s="23"/>
      <c r="B115" s="6" t="s">
        <v>30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3"/>
    </row>
    <row r="116" spans="1:12" ht="15">
      <c r="A116" s="5">
        <v>97</v>
      </c>
      <c r="B116" s="6" t="s">
        <v>9</v>
      </c>
      <c r="C116" s="7">
        <f>SUM(D116:K116)</f>
        <v>1276</v>
      </c>
      <c r="D116" s="7">
        <v>576</v>
      </c>
      <c r="E116" s="7">
        <v>700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5"/>
    </row>
    <row r="117" spans="1:12" ht="25.5">
      <c r="A117" s="5">
        <v>98</v>
      </c>
      <c r="B117" s="6" t="s">
        <v>10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5"/>
    </row>
    <row r="118" spans="1:12" ht="15">
      <c r="A118" s="5">
        <v>99</v>
      </c>
      <c r="B118" s="6" t="s">
        <v>11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5"/>
    </row>
    <row r="119" spans="1:12" ht="34.5" customHeight="1">
      <c r="A119" s="5">
        <v>100</v>
      </c>
      <c r="B119" s="6" t="s">
        <v>12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5"/>
    </row>
    <row r="120" spans="1:12" ht="127.5">
      <c r="A120" s="23">
        <v>101</v>
      </c>
      <c r="B120" s="11" t="s">
        <v>53</v>
      </c>
      <c r="C120" s="22">
        <f>SUM(C122:C125)</f>
        <v>100</v>
      </c>
      <c r="D120" s="22">
        <f aca="true" t="shared" si="34" ref="D120:K120">SUM(D122:D125)</f>
        <v>100</v>
      </c>
      <c r="E120" s="22">
        <f t="shared" si="34"/>
        <v>0</v>
      </c>
      <c r="F120" s="22">
        <f t="shared" si="34"/>
        <v>0</v>
      </c>
      <c r="G120" s="22">
        <f t="shared" si="34"/>
        <v>0</v>
      </c>
      <c r="H120" s="22">
        <f t="shared" si="34"/>
        <v>0</v>
      </c>
      <c r="I120" s="22">
        <f t="shared" si="34"/>
        <v>0</v>
      </c>
      <c r="J120" s="22">
        <f>SUM(J122:J125)</f>
        <v>0</v>
      </c>
      <c r="K120" s="22">
        <f t="shared" si="34"/>
        <v>0</v>
      </c>
      <c r="L120" s="23" t="s">
        <v>36</v>
      </c>
    </row>
    <row r="121" spans="1:12" ht="15">
      <c r="A121" s="23"/>
      <c r="B121" s="6" t="s">
        <v>30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ht="15">
      <c r="A122" s="5">
        <v>102</v>
      </c>
      <c r="B122" s="6" t="s">
        <v>9</v>
      </c>
      <c r="C122" s="7">
        <f>SUM(D122:K122)</f>
        <v>100</v>
      </c>
      <c r="D122" s="7">
        <v>100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5"/>
    </row>
    <row r="123" spans="1:12" ht="25.5">
      <c r="A123" s="5">
        <v>103</v>
      </c>
      <c r="B123" s="6" t="s">
        <v>10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5"/>
    </row>
    <row r="124" spans="1:12" ht="15">
      <c r="A124" s="5">
        <v>104</v>
      </c>
      <c r="B124" s="6" t="s">
        <v>11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5"/>
    </row>
    <row r="125" spans="1:12" ht="34.5" customHeight="1">
      <c r="A125" s="5">
        <v>105</v>
      </c>
      <c r="B125" s="6" t="s">
        <v>12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5"/>
    </row>
    <row r="126" spans="1:12" ht="156" customHeight="1">
      <c r="A126" s="5">
        <v>106</v>
      </c>
      <c r="B126" s="11" t="s">
        <v>54</v>
      </c>
      <c r="C126" s="7">
        <f>SUM(C127:C130)</f>
        <v>160523.8</v>
      </c>
      <c r="D126" s="7">
        <f aca="true" t="shared" si="35" ref="D126:K126">SUM(D127:D130)</f>
        <v>22102</v>
      </c>
      <c r="E126" s="7">
        <f t="shared" si="35"/>
        <v>22513</v>
      </c>
      <c r="F126" s="7">
        <f t="shared" si="35"/>
        <v>19207</v>
      </c>
      <c r="G126" s="7">
        <f t="shared" si="35"/>
        <v>19924</v>
      </c>
      <c r="H126" s="7">
        <f t="shared" si="35"/>
        <v>20600</v>
      </c>
      <c r="I126" s="7">
        <f t="shared" si="35"/>
        <v>19871.8</v>
      </c>
      <c r="J126" s="7">
        <f>SUM(J127:J130)</f>
        <v>18153</v>
      </c>
      <c r="K126" s="7">
        <f t="shared" si="35"/>
        <v>18153</v>
      </c>
      <c r="L126" s="5" t="s">
        <v>37</v>
      </c>
    </row>
    <row r="127" spans="1:12" ht="15">
      <c r="A127" s="5">
        <v>107</v>
      </c>
      <c r="B127" s="6" t="s">
        <v>9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5"/>
    </row>
    <row r="128" spans="1:12" ht="25.5">
      <c r="A128" s="5">
        <v>108</v>
      </c>
      <c r="B128" s="6" t="s">
        <v>10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5"/>
    </row>
    <row r="129" spans="1:12" ht="15">
      <c r="A129" s="5">
        <v>109</v>
      </c>
      <c r="B129" s="6" t="s">
        <v>11</v>
      </c>
      <c r="C129" s="7">
        <f>SUM(D129:K129)</f>
        <v>160523.8</v>
      </c>
      <c r="D129" s="7">
        <v>22102</v>
      </c>
      <c r="E129" s="7">
        <v>22513</v>
      </c>
      <c r="F129" s="7">
        <v>19207</v>
      </c>
      <c r="G129" s="7">
        <v>19924</v>
      </c>
      <c r="H129" s="7">
        <v>20600</v>
      </c>
      <c r="I129" s="7">
        <v>19871.8</v>
      </c>
      <c r="J129" s="7">
        <v>18153</v>
      </c>
      <c r="K129" s="7">
        <v>18153</v>
      </c>
      <c r="L129" s="5"/>
    </row>
    <row r="130" spans="1:12" ht="25.5">
      <c r="A130" s="5">
        <v>110</v>
      </c>
      <c r="B130" s="6" t="s">
        <v>12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5"/>
    </row>
    <row r="131" spans="1:12" ht="218.25" customHeight="1">
      <c r="A131" s="5">
        <v>111</v>
      </c>
      <c r="B131" s="13" t="s">
        <v>55</v>
      </c>
      <c r="C131" s="10">
        <f>SUM(C132:C135)</f>
        <v>1051524.8</v>
      </c>
      <c r="D131" s="10">
        <f aca="true" t="shared" si="36" ref="D131:K131">SUM(D132:D135)</f>
        <v>126959</v>
      </c>
      <c r="E131" s="10">
        <f t="shared" si="36"/>
        <v>128160</v>
      </c>
      <c r="F131" s="10">
        <f t="shared" si="36"/>
        <v>133868</v>
      </c>
      <c r="G131" s="10">
        <f t="shared" si="36"/>
        <v>135109.7</v>
      </c>
      <c r="H131" s="10">
        <f t="shared" si="36"/>
        <v>130314.2</v>
      </c>
      <c r="I131" s="10">
        <f t="shared" si="36"/>
        <v>136069.9</v>
      </c>
      <c r="J131" s="10">
        <f>SUM(J132:J135)</f>
        <v>130522</v>
      </c>
      <c r="K131" s="10">
        <f t="shared" si="36"/>
        <v>130522</v>
      </c>
      <c r="L131" s="5" t="s">
        <v>38</v>
      </c>
    </row>
    <row r="132" spans="1:12" ht="15">
      <c r="A132" s="5">
        <v>112</v>
      </c>
      <c r="B132" s="14" t="s">
        <v>9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5"/>
    </row>
    <row r="133" spans="1:12" ht="25.5">
      <c r="A133" s="5">
        <v>113</v>
      </c>
      <c r="B133" s="6" t="s">
        <v>10</v>
      </c>
      <c r="C133" s="7">
        <f>SUM(D133:K133)</f>
        <v>306960.5</v>
      </c>
      <c r="D133" s="7">
        <v>40244</v>
      </c>
      <c r="E133" s="7">
        <v>36108</v>
      </c>
      <c r="F133" s="7">
        <v>44043</v>
      </c>
      <c r="G133" s="7">
        <v>43634.7</v>
      </c>
      <c r="H133" s="7">
        <v>37704.2</v>
      </c>
      <c r="I133" s="7">
        <v>35172.6</v>
      </c>
      <c r="J133" s="7">
        <v>35027</v>
      </c>
      <c r="K133" s="7">
        <v>35027</v>
      </c>
      <c r="L133" s="5"/>
    </row>
    <row r="134" spans="1:12" ht="15">
      <c r="A134" s="5">
        <v>114</v>
      </c>
      <c r="B134" s="6" t="s">
        <v>11</v>
      </c>
      <c r="C134" s="7">
        <f>SUM(D134:K134)</f>
        <v>744564.3</v>
      </c>
      <c r="D134" s="7">
        <v>86715</v>
      </c>
      <c r="E134" s="7">
        <v>92052</v>
      </c>
      <c r="F134" s="7">
        <v>89825</v>
      </c>
      <c r="G134" s="7">
        <v>91475</v>
      </c>
      <c r="H134" s="7">
        <v>92610</v>
      </c>
      <c r="I134" s="7">
        <v>100897.3</v>
      </c>
      <c r="J134" s="7">
        <v>95495</v>
      </c>
      <c r="K134" s="7">
        <v>95495</v>
      </c>
      <c r="L134" s="5"/>
    </row>
    <row r="135" spans="1:12" ht="25.5" customHeight="1">
      <c r="A135" s="15">
        <v>115</v>
      </c>
      <c r="B135" s="16" t="s">
        <v>12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5"/>
    </row>
    <row r="136" spans="1:12" ht="15">
      <c r="A136" s="23">
        <v>116</v>
      </c>
      <c r="B136" s="11" t="s">
        <v>40</v>
      </c>
      <c r="C136" s="22">
        <f>SUM(C138:C141)</f>
        <v>810</v>
      </c>
      <c r="D136" s="22">
        <f aca="true" t="shared" si="37" ref="D136:K136">SUM(D138:D141)</f>
        <v>100</v>
      </c>
      <c r="E136" s="22">
        <f t="shared" si="37"/>
        <v>100</v>
      </c>
      <c r="F136" s="22">
        <f t="shared" si="37"/>
        <v>100</v>
      </c>
      <c r="G136" s="22">
        <f t="shared" si="37"/>
        <v>100</v>
      </c>
      <c r="H136" s="22">
        <f t="shared" si="37"/>
        <v>110</v>
      </c>
      <c r="I136" s="22">
        <f t="shared" si="37"/>
        <v>100</v>
      </c>
      <c r="J136" s="22">
        <f>SUM(J138:J141)</f>
        <v>100</v>
      </c>
      <c r="K136" s="22">
        <f t="shared" si="37"/>
        <v>100</v>
      </c>
      <c r="L136" s="23" t="s">
        <v>41</v>
      </c>
    </row>
    <row r="137" spans="1:12" ht="114.75">
      <c r="A137" s="23"/>
      <c r="B137" s="8" t="s">
        <v>45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3"/>
    </row>
    <row r="138" spans="1:12" ht="15">
      <c r="A138" s="5">
        <v>117</v>
      </c>
      <c r="B138" s="6" t="s">
        <v>9</v>
      </c>
      <c r="C138" s="7">
        <f>SUM(D138:K138)</f>
        <v>810</v>
      </c>
      <c r="D138" s="7">
        <v>100</v>
      </c>
      <c r="E138" s="7">
        <v>100</v>
      </c>
      <c r="F138" s="7">
        <v>100</v>
      </c>
      <c r="G138" s="7">
        <v>100</v>
      </c>
      <c r="H138" s="7">
        <v>110</v>
      </c>
      <c r="I138" s="7">
        <v>100</v>
      </c>
      <c r="J138" s="7">
        <v>100</v>
      </c>
      <c r="K138" s="7">
        <v>100</v>
      </c>
      <c r="L138" s="5"/>
    </row>
    <row r="139" spans="1:12" ht="25.5">
      <c r="A139" s="5">
        <v>118</v>
      </c>
      <c r="B139" s="6" t="s">
        <v>10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5"/>
    </row>
    <row r="140" spans="1:12" ht="15">
      <c r="A140" s="5">
        <v>119</v>
      </c>
      <c r="B140" s="6" t="s">
        <v>11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5"/>
    </row>
    <row r="141" spans="1:12" ht="25.5">
      <c r="A141" s="18">
        <v>120</v>
      </c>
      <c r="B141" s="19" t="s">
        <v>12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1"/>
    </row>
    <row r="142" spans="1:12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</sheetData>
  <sheetProtection/>
  <mergeCells count="131">
    <mergeCell ref="D41:D42"/>
    <mergeCell ref="E41:E42"/>
    <mergeCell ref="F41:F42"/>
    <mergeCell ref="G41:G42"/>
    <mergeCell ref="H41:H42"/>
    <mergeCell ref="G59:G60"/>
    <mergeCell ref="H59:H60"/>
    <mergeCell ref="B47:L47"/>
    <mergeCell ref="B58:L58"/>
    <mergeCell ref="I59:I60"/>
    <mergeCell ref="A59:A60"/>
    <mergeCell ref="C59:C60"/>
    <mergeCell ref="D59:D60"/>
    <mergeCell ref="E59:E60"/>
    <mergeCell ref="F59:F60"/>
    <mergeCell ref="B28:L28"/>
    <mergeCell ref="B34:L34"/>
    <mergeCell ref="B40:L40"/>
    <mergeCell ref="A41:A42"/>
    <mergeCell ref="C41:C42"/>
    <mergeCell ref="A9:A10"/>
    <mergeCell ref="B9:B10"/>
    <mergeCell ref="C9:K9"/>
    <mergeCell ref="L9:L10"/>
    <mergeCell ref="B16:L16"/>
    <mergeCell ref="B22:L22"/>
    <mergeCell ref="L95:L96"/>
    <mergeCell ref="J90:J91"/>
    <mergeCell ref="K83:K84"/>
    <mergeCell ref="L83:L84"/>
    <mergeCell ref="A71:L71"/>
    <mergeCell ref="B77:L77"/>
    <mergeCell ref="B82:L82"/>
    <mergeCell ref="A83:A84"/>
    <mergeCell ref="B83:B84"/>
    <mergeCell ref="C83:C84"/>
    <mergeCell ref="E90:E91"/>
    <mergeCell ref="F90:F91"/>
    <mergeCell ref="G95:G96"/>
    <mergeCell ref="H95:H96"/>
    <mergeCell ref="I95:I96"/>
    <mergeCell ref="K95:K96"/>
    <mergeCell ref="J95:J96"/>
    <mergeCell ref="L90:L91"/>
    <mergeCell ref="A95:A96"/>
    <mergeCell ref="C95:C96"/>
    <mergeCell ref="D95:D96"/>
    <mergeCell ref="E95:E96"/>
    <mergeCell ref="F95:F96"/>
    <mergeCell ref="A90:A91"/>
    <mergeCell ref="B90:B91"/>
    <mergeCell ref="C90:C91"/>
    <mergeCell ref="D90:D91"/>
    <mergeCell ref="H107:H109"/>
    <mergeCell ref="I107:I109"/>
    <mergeCell ref="K107:K109"/>
    <mergeCell ref="J41:J42"/>
    <mergeCell ref="J59:J60"/>
    <mergeCell ref="G90:G91"/>
    <mergeCell ref="H90:H91"/>
    <mergeCell ref="I90:I91"/>
    <mergeCell ref="K90:K91"/>
    <mergeCell ref="J83:J84"/>
    <mergeCell ref="H101:H102"/>
    <mergeCell ref="I101:I102"/>
    <mergeCell ref="K101:K102"/>
    <mergeCell ref="A107:A109"/>
    <mergeCell ref="C107:C109"/>
    <mergeCell ref="D107:D109"/>
    <mergeCell ref="E107:E109"/>
    <mergeCell ref="F107:F109"/>
    <mergeCell ref="A101:A102"/>
    <mergeCell ref="C101:C102"/>
    <mergeCell ref="A120:A121"/>
    <mergeCell ref="C120:C121"/>
    <mergeCell ref="D120:D121"/>
    <mergeCell ref="E120:E121"/>
    <mergeCell ref="F120:F121"/>
    <mergeCell ref="G101:G102"/>
    <mergeCell ref="D101:D102"/>
    <mergeCell ref="E101:E102"/>
    <mergeCell ref="F101:F102"/>
    <mergeCell ref="G107:G109"/>
    <mergeCell ref="G114:G115"/>
    <mergeCell ref="H114:H115"/>
    <mergeCell ref="I114:I115"/>
    <mergeCell ref="K114:K115"/>
    <mergeCell ref="L114:L115"/>
    <mergeCell ref="A114:A115"/>
    <mergeCell ref="C114:C115"/>
    <mergeCell ref="D114:D115"/>
    <mergeCell ref="E114:E115"/>
    <mergeCell ref="F114:F115"/>
    <mergeCell ref="I136:I137"/>
    <mergeCell ref="K136:K137"/>
    <mergeCell ref="L136:L137"/>
    <mergeCell ref="G120:G121"/>
    <mergeCell ref="H120:H121"/>
    <mergeCell ref="I120:I121"/>
    <mergeCell ref="K120:K121"/>
    <mergeCell ref="L120:L121"/>
    <mergeCell ref="E83:E84"/>
    <mergeCell ref="B3:F5"/>
    <mergeCell ref="A6:L8"/>
    <mergeCell ref="A136:A137"/>
    <mergeCell ref="C136:C137"/>
    <mergeCell ref="D136:D137"/>
    <mergeCell ref="E136:E137"/>
    <mergeCell ref="F136:F137"/>
    <mergeCell ref="G136:G137"/>
    <mergeCell ref="H136:H137"/>
    <mergeCell ref="L59:L60"/>
    <mergeCell ref="B65:L65"/>
    <mergeCell ref="I41:I42"/>
    <mergeCell ref="K41:K42"/>
    <mergeCell ref="L41:L42"/>
    <mergeCell ref="F83:F84"/>
    <mergeCell ref="G83:G84"/>
    <mergeCell ref="H83:H84"/>
    <mergeCell ref="I83:I84"/>
    <mergeCell ref="D83:D84"/>
    <mergeCell ref="J101:J102"/>
    <mergeCell ref="J107:J109"/>
    <mergeCell ref="J114:J115"/>
    <mergeCell ref="J120:J121"/>
    <mergeCell ref="J136:J137"/>
    <mergeCell ref="I2:L2"/>
    <mergeCell ref="I4:L4"/>
    <mergeCell ref="L107:L109"/>
    <mergeCell ref="L101:L102"/>
    <mergeCell ref="K59:K60"/>
  </mergeCells>
  <printOptions/>
  <pageMargins left="0.31496062992125984" right="0.31496062992125984" top="0.7480314960629921" bottom="0.5511811023622047" header="0.31496062992125984" footer="0.31496062992125984"/>
  <pageSetup firstPageNumber="3" useFirstPageNumber="1" horizontalDpi="600" verticalDpi="600" orientation="landscape" paperSize="9" scale="87" r:id="rId1"/>
  <headerFooter>
    <oddHeader>&amp;C&amp;"PT Astra Serif,обычный"&amp;P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2019-09-23T11:33:15Z</dcterms:modified>
  <cp:category/>
  <cp:version/>
  <cp:contentType/>
  <cp:contentStatus/>
</cp:coreProperties>
</file>