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80" windowWidth="19320" windowHeight="1158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<sst xmlns="http://schemas.openxmlformats.org/spreadsheetml/2006/main" count="301" uniqueCount="68">
  <si>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</si>
  <si>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</si>
  <si>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</si>
  <si>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</si>
  <si>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</si>
  <si>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</si>
  <si>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</si>
  <si>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</si>
  <si>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</si>
  <si>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</si>
  <si>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</si>
  <si>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</si>
  <si>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</si>
  <si>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</si>
  <si>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</si>
  <si>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</si>
  <si>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</si>
  <si>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</si>
  <si>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</si>
  <si>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</si>
  <si>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</si>
  <si>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</si>
  <si>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</si>
  <si>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</si>
  <si>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</si>
  <si>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</si>
  <si>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</si>
  <si>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</si>
  <si>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</si>
  <si>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</si>
  <si>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</si>
  <si>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</si>
  <si>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</si>
  <si>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</si>
  <si>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</si>
  <si>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</si>
  <si>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</si>
  <si>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</si>
  <si>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</si>
  <si>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</si>
  <si>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</si>
  <si>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</si>
  <si>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</si>
  <si>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</si>
  <si>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</si>
  <si>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</si>
  <si>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</si>
  <si>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</si>
  <si>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</si>
  <si>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</si>
  <si>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</si>
  <si>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</si>
  <si>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</si>
  <si>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4-8, 10, 16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</si>
  <si>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</si>
  <si>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</si>
  <si>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</si>
  <si>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>Мероприятие 1: Поддержка объектов спортивной направленности по адаптивной физической культуре, всего из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</si>
  <si>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</si>
  <si>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</si>
  <si>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</si>
  <si>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</si>
  <si>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</si>
  <si>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26, 27</t>
  </si>
  <si>
    <t>17, 18</t>
  </si>
  <si>
    <t>16, 17, 18</t>
  </si>
  <si>
    <t>9, 22</t>
  </si>
  <si>
    <t xml:space="preserve">Приложение                                                                                  к постановлению Администрации Североуральского городского округа                                                         от 05.11.2019 № 1177                                        Приложение N 2
к муниципальной программе Североуральского городского округа
"Развитие физической культуры и спорта в Североуральском городском округе до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</si>
</sst>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PT Astra Serif"/>
      <family val="1"/>
    </font>
    <font>
      <sz val="11"/>
      <color theme="1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0.5"/>
      <color indexed="8"/>
      <name val="PT Astra Serif"/>
      <family val="1"/>
    </font>
    <font>
      <b/>
      <sz val="10.5"/>
      <color indexed="8"/>
      <name val="PT Astra Serif"/>
      <family val="1"/>
    </font>
    <font>
      <b/>
      <sz val="10.5"/>
      <color theme="1"/>
      <name val="PT Astra Serif"/>
      <family val="1"/>
    </font>
    <font>
      <sz val="10.5"/>
      <color theme="1"/>
      <name val="PT Astra Serif"/>
      <family val="1"/>
    </font>
    <font>
      <sz val="10.5"/>
      <name val="PT Astra Serif"/>
      <family val="1"/>
    </font>
    <font>
      <b/>
      <sz val="10.5"/>
      <name val="PT Astra Serif"/>
      <family val="1"/>
    </font>
    <font>
      <sz val="10.5"/>
      <color rgb="FF000000"/>
      <name val="PT Astra Serif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/>
    <xf numFmtId="0" fontId="5" fillId="4" borderId="0" xfId="0" applyFont="1" applyFill="1"/>
    <xf numFmtId="0" fontId="9" fillId="0" borderId="1" xfId="20" applyFont="1" applyFill="1" applyBorder="1" applyAlignment="1">
      <alignment horizontal="center" vertical="top" wrapText="1"/>
      <protection/>
    </xf>
    <xf numFmtId="0" fontId="9" fillId="4" borderId="1" xfId="20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6" fillId="0" borderId="0" xfId="0" applyFont="1" applyFill="1"/>
    <xf numFmtId="0" fontId="9" fillId="0" borderId="2" xfId="20" applyFont="1" applyFill="1" applyBorder="1" applyAlignment="1">
      <alignment horizontal="center" vertical="top" wrapText="1"/>
      <protection/>
    </xf>
    <xf numFmtId="0" fontId="9" fillId="0" borderId="5" xfId="20" applyFont="1" applyFill="1" applyBorder="1" applyAlignment="1">
      <alignment horizontal="center" vertical="top" wrapText="1"/>
      <protection/>
    </xf>
    <xf numFmtId="0" fontId="6" fillId="0" borderId="3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top" wrapText="1"/>
    </xf>
    <xf numFmtId="0" fontId="11" fillId="4" borderId="7" xfId="0" applyFont="1" applyFill="1" applyBorder="1" applyAlignment="1">
      <alignment wrapText="1"/>
    </xf>
    <xf numFmtId="0" fontId="11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4" borderId="1" xfId="20" applyFont="1" applyFill="1" applyBorder="1" applyAlignment="1">
      <alignment horizontal="center" vertical="top" wrapText="1"/>
      <protection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0" borderId="0" xfId="20" applyFont="1" applyAlignment="1">
      <alignment horizontal="left" vertical="top" wrapText="1" indent="10"/>
      <protection/>
    </xf>
    <xf numFmtId="0" fontId="6" fillId="0" borderId="0" xfId="0" applyFont="1" applyAlignment="1">
      <alignment horizontal="left" wrapText="1" indent="10"/>
    </xf>
    <xf numFmtId="0" fontId="10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164" fontId="9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/>
    </xf>
    <xf numFmtId="0" fontId="9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view="pageLayout" zoomScale="73" zoomScalePageLayoutView="73" workbookViewId="0" topLeftCell="C34">
      <selection activeCell="H1" sqref="H1:J1"/>
    </sheetView>
  </sheetViews>
  <sheetFormatPr defaultColWidth="9.140625" defaultRowHeight="15"/>
  <cols>
    <col min="1" max="1" width="5.140625" style="0" customWidth="1"/>
    <col min="2" max="2" width="58.421875" style="0" customWidth="1"/>
    <col min="3" max="3" width="19.8515625" style="0" customWidth="1"/>
    <col min="4" max="4" width="17.57421875" style="0" customWidth="1"/>
    <col min="5" max="6" width="18.28125" style="0" customWidth="1"/>
    <col min="7" max="7" width="18.140625" style="2" customWidth="1"/>
    <col min="8" max="8" width="19.28125" style="2" customWidth="1"/>
    <col min="9" max="9" width="19.140625" style="4" customWidth="1"/>
    <col min="10" max="10" width="24.421875" style="0" customWidth="1"/>
    <col min="11" max="12" width="9.140625" style="0" customWidth="1"/>
  </cols>
  <sheetData>
    <row r="1" spans="1:10" ht="148.5" customHeight="1">
      <c r="A1" s="6"/>
      <c r="B1" s="6"/>
      <c r="C1" s="6"/>
      <c r="D1" s="6"/>
      <c r="E1" s="6"/>
      <c r="F1" s="6"/>
      <c r="G1" s="7"/>
      <c r="H1" s="54" t="s">
        <v>67</v>
      </c>
      <c r="I1" s="55"/>
      <c r="J1" s="55"/>
    </row>
    <row r="2" spans="1:10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34" t="s">
        <v>2</v>
      </c>
      <c r="B7" s="52" t="s">
        <v>3</v>
      </c>
      <c r="C7" s="52" t="s">
        <v>4</v>
      </c>
      <c r="D7" s="52"/>
      <c r="E7" s="52"/>
      <c r="F7" s="52"/>
      <c r="G7" s="52"/>
      <c r="H7" s="52"/>
      <c r="I7" s="52"/>
      <c r="J7" s="52" t="s">
        <v>5</v>
      </c>
    </row>
    <row r="8" spans="1:10" ht="15">
      <c r="A8" s="35"/>
      <c r="B8" s="52"/>
      <c r="C8" s="52" t="s">
        <v>6</v>
      </c>
      <c r="D8" s="52" t="s">
        <v>7</v>
      </c>
      <c r="E8" s="52" t="s">
        <v>8</v>
      </c>
      <c r="F8" s="52" t="s">
        <v>49</v>
      </c>
      <c r="G8" s="52" t="s">
        <v>50</v>
      </c>
      <c r="H8" s="52" t="s">
        <v>51</v>
      </c>
      <c r="I8" s="52">
        <v>2024</v>
      </c>
      <c r="J8" s="52"/>
    </row>
    <row r="9" spans="1:10" ht="47.25" customHeight="1">
      <c r="A9" s="36"/>
      <c r="B9" s="52"/>
      <c r="C9" s="52"/>
      <c r="D9" s="52"/>
      <c r="E9" s="52"/>
      <c r="F9" s="52"/>
      <c r="G9" s="52"/>
      <c r="H9" s="52"/>
      <c r="I9" s="52"/>
      <c r="J9" s="52"/>
    </row>
    <row r="10" spans="1:10" s="1" customFormat="1" ht="13.5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11</v>
      </c>
    </row>
    <row r="11" spans="1:10" ht="28.5" customHeight="1">
      <c r="A11" s="10">
        <v>1</v>
      </c>
      <c r="B11" s="11" t="s">
        <v>9</v>
      </c>
      <c r="C11" s="12">
        <f>SUM(C12:C15)</f>
        <v>382665.31000000006</v>
      </c>
      <c r="D11" s="12">
        <f aca="true" t="shared" si="0" ref="D11:I11">SUM(D12:D15)</f>
        <v>56236.95</v>
      </c>
      <c r="E11" s="12">
        <f t="shared" si="0"/>
        <v>63014.119999999995</v>
      </c>
      <c r="F11" s="12">
        <f t="shared" si="0"/>
        <v>66997.84</v>
      </c>
      <c r="G11" s="12">
        <f t="shared" si="0"/>
        <v>65553.2</v>
      </c>
      <c r="H11" s="12">
        <f t="shared" si="0"/>
        <v>65310</v>
      </c>
      <c r="I11" s="12">
        <f t="shared" si="0"/>
        <v>65553.2</v>
      </c>
      <c r="J11" s="13" t="s">
        <v>10</v>
      </c>
    </row>
    <row r="12" spans="1:10" ht="27" customHeight="1">
      <c r="A12" s="10">
        <v>2</v>
      </c>
      <c r="B12" s="11" t="s">
        <v>11</v>
      </c>
      <c r="C12" s="12">
        <f>SUM(D12:I12)</f>
        <v>346272.4</v>
      </c>
      <c r="D12" s="12">
        <f>SUM(D17+D22)</f>
        <v>49020.7</v>
      </c>
      <c r="E12" s="12">
        <f aca="true" t="shared" si="1" ref="E12:I12">SUM(E17+E22)</f>
        <v>57785.1</v>
      </c>
      <c r="F12" s="12">
        <f t="shared" si="1"/>
        <v>61080.2</v>
      </c>
      <c r="G12" s="12">
        <f t="shared" si="1"/>
        <v>59543.2</v>
      </c>
      <c r="H12" s="12">
        <f t="shared" si="1"/>
        <v>59300</v>
      </c>
      <c r="I12" s="12">
        <f t="shared" si="1"/>
        <v>59543.2</v>
      </c>
      <c r="J12" s="13" t="s">
        <v>10</v>
      </c>
    </row>
    <row r="13" spans="1:10" ht="25.5" customHeight="1">
      <c r="A13" s="10">
        <v>3</v>
      </c>
      <c r="B13" s="11" t="s">
        <v>12</v>
      </c>
      <c r="C13" s="12">
        <f aca="true" t="shared" si="2" ref="C13:C15">SUM(D13:I13)</f>
        <v>0</v>
      </c>
      <c r="D13" s="12">
        <f aca="true" t="shared" si="3" ref="D13:I15">SUM(D18+D23)</f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3" t="s">
        <v>10</v>
      </c>
    </row>
    <row r="14" spans="1:10" ht="27" customHeight="1">
      <c r="A14" s="10">
        <v>4</v>
      </c>
      <c r="B14" s="11" t="s">
        <v>13</v>
      </c>
      <c r="C14" s="12">
        <f t="shared" si="2"/>
        <v>322.9</v>
      </c>
      <c r="D14" s="12">
        <f t="shared" si="3"/>
        <v>322.9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3" t="s">
        <v>10</v>
      </c>
    </row>
    <row r="15" spans="1:10" ht="27" customHeight="1">
      <c r="A15" s="10">
        <v>5</v>
      </c>
      <c r="B15" s="11" t="s">
        <v>14</v>
      </c>
      <c r="C15" s="12">
        <f t="shared" si="2"/>
        <v>36070.01</v>
      </c>
      <c r="D15" s="12">
        <f>SUM(D20+D25)</f>
        <v>6893.35</v>
      </c>
      <c r="E15" s="12">
        <f t="shared" si="3"/>
        <v>5229.02</v>
      </c>
      <c r="F15" s="12">
        <f t="shared" si="3"/>
        <v>5917.64</v>
      </c>
      <c r="G15" s="12">
        <f t="shared" si="3"/>
        <v>6010</v>
      </c>
      <c r="H15" s="12">
        <f t="shared" si="3"/>
        <v>6010</v>
      </c>
      <c r="I15" s="12">
        <f>SUM(I20+I25)</f>
        <v>6010</v>
      </c>
      <c r="J15" s="13" t="s">
        <v>10</v>
      </c>
    </row>
    <row r="16" spans="1:10" ht="15">
      <c r="A16" s="10">
        <v>6</v>
      </c>
      <c r="B16" s="11" t="s">
        <v>15</v>
      </c>
      <c r="C16" s="12">
        <f>SUM(C17:C20)</f>
        <v>1409.6000000000001</v>
      </c>
      <c r="D16" s="12">
        <f aca="true" t="shared" si="4" ref="D16:I16">SUM(D17:D20)</f>
        <v>110</v>
      </c>
      <c r="E16" s="12">
        <f t="shared" si="4"/>
        <v>363.2</v>
      </c>
      <c r="F16" s="12">
        <f t="shared" si="4"/>
        <v>120</v>
      </c>
      <c r="G16" s="12">
        <f t="shared" si="4"/>
        <v>353.2</v>
      </c>
      <c r="H16" s="12">
        <f t="shared" si="4"/>
        <v>110</v>
      </c>
      <c r="I16" s="12">
        <f t="shared" si="4"/>
        <v>353.2</v>
      </c>
      <c r="J16" s="13" t="s">
        <v>10</v>
      </c>
    </row>
    <row r="17" spans="1:10" ht="15">
      <c r="A17" s="10">
        <v>7</v>
      </c>
      <c r="B17" s="11" t="s">
        <v>11</v>
      </c>
      <c r="C17" s="12">
        <f aca="true" t="shared" si="5" ref="C17:C20">SUM(D17:I17)</f>
        <v>1349.6000000000001</v>
      </c>
      <c r="D17" s="12">
        <f>SUM(D35+D93+D130)</f>
        <v>100</v>
      </c>
      <c r="E17" s="12">
        <f aca="true" t="shared" si="6" ref="E17:H17">SUM(E35+E93+E130)</f>
        <v>353.2</v>
      </c>
      <c r="F17" s="12">
        <f t="shared" si="6"/>
        <v>110</v>
      </c>
      <c r="G17" s="12">
        <f t="shared" si="6"/>
        <v>343.2</v>
      </c>
      <c r="H17" s="12">
        <f t="shared" si="6"/>
        <v>100</v>
      </c>
      <c r="I17" s="12">
        <f>SUM(I35+I93+I130)</f>
        <v>343.2</v>
      </c>
      <c r="J17" s="13" t="s">
        <v>10</v>
      </c>
    </row>
    <row r="18" spans="1:10" ht="15">
      <c r="A18" s="10">
        <v>8</v>
      </c>
      <c r="B18" s="11" t="s">
        <v>12</v>
      </c>
      <c r="C18" s="12">
        <f t="shared" si="5"/>
        <v>0</v>
      </c>
      <c r="D18" s="12">
        <f aca="true" t="shared" si="7" ref="D18:I20">SUM(D36+D94+D131)</f>
        <v>0</v>
      </c>
      <c r="E18" s="12">
        <f t="shared" si="7"/>
        <v>0</v>
      </c>
      <c r="F18" s="12">
        <f t="shared" si="7"/>
        <v>0</v>
      </c>
      <c r="G18" s="12">
        <f t="shared" si="7"/>
        <v>0</v>
      </c>
      <c r="H18" s="12">
        <f t="shared" si="7"/>
        <v>0</v>
      </c>
      <c r="I18" s="12">
        <f t="shared" si="7"/>
        <v>0</v>
      </c>
      <c r="J18" s="13" t="s">
        <v>10</v>
      </c>
    </row>
    <row r="19" spans="1:10" ht="15">
      <c r="A19" s="10">
        <v>9</v>
      </c>
      <c r="B19" s="11" t="s">
        <v>13</v>
      </c>
      <c r="C19" s="12">
        <f t="shared" si="5"/>
        <v>0</v>
      </c>
      <c r="D19" s="12">
        <f t="shared" si="7"/>
        <v>0</v>
      </c>
      <c r="E19" s="12">
        <f t="shared" si="7"/>
        <v>0</v>
      </c>
      <c r="F19" s="12">
        <f t="shared" si="7"/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3" t="s">
        <v>10</v>
      </c>
    </row>
    <row r="20" spans="1:10" ht="15">
      <c r="A20" s="10">
        <v>10</v>
      </c>
      <c r="B20" s="11" t="s">
        <v>14</v>
      </c>
      <c r="C20" s="12">
        <f t="shared" si="5"/>
        <v>60</v>
      </c>
      <c r="D20" s="12">
        <f t="shared" si="7"/>
        <v>10</v>
      </c>
      <c r="E20" s="12">
        <f t="shared" si="7"/>
        <v>10</v>
      </c>
      <c r="F20" s="12">
        <f t="shared" si="7"/>
        <v>10</v>
      </c>
      <c r="G20" s="12">
        <f t="shared" si="7"/>
        <v>10</v>
      </c>
      <c r="H20" s="12">
        <f t="shared" si="7"/>
        <v>10</v>
      </c>
      <c r="I20" s="12">
        <f t="shared" si="7"/>
        <v>10</v>
      </c>
      <c r="J20" s="13" t="s">
        <v>10</v>
      </c>
    </row>
    <row r="21" spans="1:10" ht="15">
      <c r="A21" s="10">
        <v>11</v>
      </c>
      <c r="B21" s="11" t="s">
        <v>16</v>
      </c>
      <c r="C21" s="12">
        <f>SUM(C22:C25)</f>
        <v>381255.71</v>
      </c>
      <c r="D21" s="12">
        <f aca="true" t="shared" si="8" ref="D21:I21">SUM(D22:D25)</f>
        <v>56126.95</v>
      </c>
      <c r="E21" s="12">
        <f t="shared" si="8"/>
        <v>62650.92</v>
      </c>
      <c r="F21" s="12">
        <f t="shared" si="8"/>
        <v>66877.84</v>
      </c>
      <c r="G21" s="12">
        <f t="shared" si="8"/>
        <v>65200</v>
      </c>
      <c r="H21" s="12">
        <f t="shared" si="8"/>
        <v>65200</v>
      </c>
      <c r="I21" s="12">
        <f t="shared" si="8"/>
        <v>65200</v>
      </c>
      <c r="J21" s="13" t="s">
        <v>10</v>
      </c>
    </row>
    <row r="22" spans="1:10" ht="15">
      <c r="A22" s="10">
        <v>12</v>
      </c>
      <c r="B22" s="11" t="s">
        <v>11</v>
      </c>
      <c r="C22" s="12">
        <f>SUM(D22:I22)</f>
        <v>344922.8</v>
      </c>
      <c r="D22" s="12">
        <f aca="true" t="shared" si="9" ref="D22:I22">SUM(D53+D118+D153+D178)</f>
        <v>48920.7</v>
      </c>
      <c r="E22" s="12">
        <f t="shared" si="9"/>
        <v>57431.9</v>
      </c>
      <c r="F22" s="12">
        <f t="shared" si="9"/>
        <v>60970.2</v>
      </c>
      <c r="G22" s="12">
        <f t="shared" si="9"/>
        <v>59200</v>
      </c>
      <c r="H22" s="12">
        <f t="shared" si="9"/>
        <v>59200</v>
      </c>
      <c r="I22" s="12">
        <f t="shared" si="9"/>
        <v>59200</v>
      </c>
      <c r="J22" s="13" t="s">
        <v>10</v>
      </c>
    </row>
    <row r="23" spans="1:10" ht="15">
      <c r="A23" s="10">
        <v>13</v>
      </c>
      <c r="B23" s="11" t="s">
        <v>12</v>
      </c>
      <c r="C23" s="12">
        <f aca="true" t="shared" si="10" ref="C23:C24">SUM(D23:I23)</f>
        <v>0</v>
      </c>
      <c r="D23" s="12">
        <f>SUM(D54+D119+D154+D179)</f>
        <v>0</v>
      </c>
      <c r="E23" s="12">
        <f aca="true" t="shared" si="11" ref="E23:I24">SUM(E30+E87+E125+E161)</f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13" t="s">
        <v>10</v>
      </c>
    </row>
    <row r="24" spans="1:10" ht="15">
      <c r="A24" s="10">
        <v>14</v>
      </c>
      <c r="B24" s="11" t="s">
        <v>17</v>
      </c>
      <c r="C24" s="12">
        <f t="shared" si="10"/>
        <v>322.9</v>
      </c>
      <c r="D24" s="12">
        <f>SUM(D55+D120+D155+D180)</f>
        <v>322.9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13" t="s">
        <v>10</v>
      </c>
    </row>
    <row r="25" spans="1:10" ht="15">
      <c r="A25" s="10">
        <v>15</v>
      </c>
      <c r="B25" s="11" t="s">
        <v>14</v>
      </c>
      <c r="C25" s="12">
        <f>SUM(D25:I25)</f>
        <v>36010.01</v>
      </c>
      <c r="D25" s="12">
        <f aca="true" t="shared" si="12" ref="D25:I25">SUM(D56+D121+D153+D181)</f>
        <v>6883.35</v>
      </c>
      <c r="E25" s="12">
        <f t="shared" si="12"/>
        <v>5219.02</v>
      </c>
      <c r="F25" s="12">
        <f t="shared" si="12"/>
        <v>5907.64</v>
      </c>
      <c r="G25" s="12">
        <f t="shared" si="12"/>
        <v>6000</v>
      </c>
      <c r="H25" s="12">
        <f t="shared" si="12"/>
        <v>6000</v>
      </c>
      <c r="I25" s="12">
        <f t="shared" si="12"/>
        <v>6000</v>
      </c>
      <c r="J25" s="13" t="s">
        <v>10</v>
      </c>
    </row>
    <row r="26" spans="1:10" ht="23.25" customHeight="1">
      <c r="A26" s="14">
        <v>16</v>
      </c>
      <c r="B26" s="49" t="s">
        <v>39</v>
      </c>
      <c r="C26" s="50"/>
      <c r="D26" s="50"/>
      <c r="E26" s="50"/>
      <c r="F26" s="50"/>
      <c r="G26" s="50"/>
      <c r="H26" s="50"/>
      <c r="I26" s="50"/>
      <c r="J26" s="51"/>
    </row>
    <row r="27" spans="1:10" ht="15">
      <c r="A27" s="76">
        <v>17</v>
      </c>
      <c r="B27" s="78" t="s">
        <v>38</v>
      </c>
      <c r="C27" s="53">
        <f>SUM(D27:I28)</f>
        <v>13251.546</v>
      </c>
      <c r="D27" s="53">
        <f aca="true" t="shared" si="13" ref="D27:I27">SUM(D29:D32)</f>
        <v>2251.546</v>
      </c>
      <c r="E27" s="53">
        <f t="shared" si="13"/>
        <v>2200</v>
      </c>
      <c r="F27" s="53">
        <f t="shared" si="13"/>
        <v>2200</v>
      </c>
      <c r="G27" s="53">
        <f t="shared" si="13"/>
        <v>2200</v>
      </c>
      <c r="H27" s="53">
        <f t="shared" si="13"/>
        <v>2200</v>
      </c>
      <c r="I27" s="53">
        <f t="shared" si="13"/>
        <v>2200</v>
      </c>
      <c r="J27" s="44"/>
    </row>
    <row r="28" spans="1:10" ht="15">
      <c r="A28" s="76"/>
      <c r="B28" s="79"/>
      <c r="C28" s="53"/>
      <c r="D28" s="53"/>
      <c r="E28" s="53"/>
      <c r="F28" s="53"/>
      <c r="G28" s="53"/>
      <c r="H28" s="53"/>
      <c r="I28" s="53"/>
      <c r="J28" s="44"/>
    </row>
    <row r="29" spans="1:10" ht="15">
      <c r="A29" s="10">
        <v>18</v>
      </c>
      <c r="B29" s="11" t="s">
        <v>11</v>
      </c>
      <c r="C29" s="12">
        <f>SUM(D29:I29)</f>
        <v>12928.646</v>
      </c>
      <c r="D29" s="12">
        <f>D35+D53</f>
        <v>1928.646</v>
      </c>
      <c r="E29" s="12">
        <f aca="true" t="shared" si="14" ref="E29:I29">E35+E53</f>
        <v>2200</v>
      </c>
      <c r="F29" s="12">
        <f t="shared" si="14"/>
        <v>2200</v>
      </c>
      <c r="G29" s="12">
        <f t="shared" si="14"/>
        <v>2200</v>
      </c>
      <c r="H29" s="12">
        <f t="shared" si="14"/>
        <v>2200</v>
      </c>
      <c r="I29" s="12">
        <f t="shared" si="14"/>
        <v>2200</v>
      </c>
      <c r="J29" s="13" t="s">
        <v>19</v>
      </c>
    </row>
    <row r="30" spans="1:10" ht="15">
      <c r="A30" s="10">
        <v>19</v>
      </c>
      <c r="B30" s="11" t="s">
        <v>12</v>
      </c>
      <c r="C30" s="12">
        <f aca="true" t="shared" si="15" ref="C30:C32">SUM(D30:I30)</f>
        <v>0</v>
      </c>
      <c r="D30" s="12">
        <f>SUM(D36,D54)</f>
        <v>0</v>
      </c>
      <c r="E30" s="12">
        <f aca="true" t="shared" si="16" ref="E30:I30">SUM(E36,E54)</f>
        <v>0</v>
      </c>
      <c r="F30" s="12">
        <f t="shared" si="16"/>
        <v>0</v>
      </c>
      <c r="G30" s="12">
        <f t="shared" si="16"/>
        <v>0</v>
      </c>
      <c r="H30" s="12">
        <f t="shared" si="16"/>
        <v>0</v>
      </c>
      <c r="I30" s="12">
        <f t="shared" si="16"/>
        <v>0</v>
      </c>
      <c r="J30" s="13" t="s">
        <v>19</v>
      </c>
    </row>
    <row r="31" spans="1:10" ht="15">
      <c r="A31" s="10">
        <v>20</v>
      </c>
      <c r="B31" s="11" t="s">
        <v>13</v>
      </c>
      <c r="C31" s="12">
        <f t="shared" si="15"/>
        <v>322.9</v>
      </c>
      <c r="D31" s="12">
        <f aca="true" t="shared" si="17" ref="D31:I32">D37+D55</f>
        <v>322.9</v>
      </c>
      <c r="E31" s="12">
        <f t="shared" si="17"/>
        <v>0</v>
      </c>
      <c r="F31" s="12">
        <f t="shared" si="17"/>
        <v>0</v>
      </c>
      <c r="G31" s="12">
        <f t="shared" si="17"/>
        <v>0</v>
      </c>
      <c r="H31" s="12">
        <f t="shared" si="17"/>
        <v>0</v>
      </c>
      <c r="I31" s="12">
        <f t="shared" si="17"/>
        <v>0</v>
      </c>
      <c r="J31" s="13" t="s">
        <v>19</v>
      </c>
    </row>
    <row r="32" spans="1:10" ht="23.25" customHeight="1">
      <c r="A32" s="10">
        <v>21</v>
      </c>
      <c r="B32" s="11" t="s">
        <v>14</v>
      </c>
      <c r="C32" s="12">
        <f t="shared" si="15"/>
        <v>0</v>
      </c>
      <c r="D32" s="12">
        <f t="shared" si="17"/>
        <v>0</v>
      </c>
      <c r="E32" s="12">
        <f t="shared" si="17"/>
        <v>0</v>
      </c>
      <c r="F32" s="12">
        <f t="shared" si="17"/>
        <v>0</v>
      </c>
      <c r="G32" s="12">
        <f t="shared" si="17"/>
        <v>0</v>
      </c>
      <c r="H32" s="12">
        <f t="shared" si="17"/>
        <v>0</v>
      </c>
      <c r="I32" s="12">
        <f t="shared" si="17"/>
        <v>0</v>
      </c>
      <c r="J32" s="13" t="s">
        <v>19</v>
      </c>
    </row>
    <row r="33" spans="1:10" ht="15.75" customHeight="1">
      <c r="A33" s="10">
        <v>22</v>
      </c>
      <c r="B33" s="44" t="s">
        <v>20</v>
      </c>
      <c r="C33" s="44"/>
      <c r="D33" s="44"/>
      <c r="E33" s="44"/>
      <c r="F33" s="44"/>
      <c r="G33" s="44"/>
      <c r="H33" s="44"/>
      <c r="I33" s="44"/>
      <c r="J33" s="44"/>
    </row>
    <row r="34" spans="1:10" ht="15">
      <c r="A34" s="10">
        <v>23</v>
      </c>
      <c r="B34" s="11" t="s">
        <v>21</v>
      </c>
      <c r="C34" s="12">
        <f>SUM(C35:C38)</f>
        <v>0</v>
      </c>
      <c r="D34" s="12">
        <f aca="true" t="shared" si="18" ref="D34:I34">SUM(D35:D38)</f>
        <v>0</v>
      </c>
      <c r="E34" s="12">
        <f t="shared" si="18"/>
        <v>0</v>
      </c>
      <c r="F34" s="12">
        <f t="shared" si="18"/>
        <v>0</v>
      </c>
      <c r="G34" s="12">
        <f>SUM(G35:G38)</f>
        <v>0</v>
      </c>
      <c r="H34" s="12">
        <f>SUM(H35:H38)</f>
        <v>0</v>
      </c>
      <c r="I34" s="12">
        <f t="shared" si="18"/>
        <v>0</v>
      </c>
      <c r="J34" s="13" t="s">
        <v>19</v>
      </c>
    </row>
    <row r="35" spans="1:10" ht="15">
      <c r="A35" s="10">
        <v>24</v>
      </c>
      <c r="B35" s="11" t="s">
        <v>11</v>
      </c>
      <c r="C35" s="12">
        <f>SUM(D35:I35)</f>
        <v>0</v>
      </c>
      <c r="D35" s="12">
        <f>D41+D46</f>
        <v>0</v>
      </c>
      <c r="E35" s="12">
        <f aca="true" t="shared" si="19" ref="E35:I35">E41+E46</f>
        <v>0</v>
      </c>
      <c r="F35" s="12">
        <f t="shared" si="19"/>
        <v>0</v>
      </c>
      <c r="G35" s="12">
        <f t="shared" si="19"/>
        <v>0</v>
      </c>
      <c r="H35" s="12">
        <f t="shared" si="19"/>
        <v>0</v>
      </c>
      <c r="I35" s="12">
        <f t="shared" si="19"/>
        <v>0</v>
      </c>
      <c r="J35" s="13" t="s">
        <v>19</v>
      </c>
    </row>
    <row r="36" spans="1:10" ht="15">
      <c r="A36" s="10">
        <v>25</v>
      </c>
      <c r="B36" s="11" t="s">
        <v>12</v>
      </c>
      <c r="C36" s="12">
        <f aca="true" t="shared" si="20" ref="C36:C38">SUM(D36:I36)</f>
        <v>0</v>
      </c>
      <c r="D36" s="12">
        <f aca="true" t="shared" si="21" ref="D36:I38">D42+D47</f>
        <v>0</v>
      </c>
      <c r="E36" s="12">
        <f t="shared" si="21"/>
        <v>0</v>
      </c>
      <c r="F36" s="12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3" t="s">
        <v>19</v>
      </c>
    </row>
    <row r="37" spans="1:10" ht="15">
      <c r="A37" s="10">
        <v>26</v>
      </c>
      <c r="B37" s="11" t="s">
        <v>13</v>
      </c>
      <c r="C37" s="12">
        <f t="shared" si="20"/>
        <v>0</v>
      </c>
      <c r="D37" s="12">
        <f t="shared" si="21"/>
        <v>0</v>
      </c>
      <c r="E37" s="12">
        <f t="shared" si="21"/>
        <v>0</v>
      </c>
      <c r="F37" s="12">
        <f t="shared" si="21"/>
        <v>0</v>
      </c>
      <c r="G37" s="12">
        <f t="shared" si="21"/>
        <v>0</v>
      </c>
      <c r="H37" s="12">
        <f t="shared" si="21"/>
        <v>0</v>
      </c>
      <c r="I37" s="12">
        <f t="shared" si="21"/>
        <v>0</v>
      </c>
      <c r="J37" s="13"/>
    </row>
    <row r="38" spans="1:10" ht="15">
      <c r="A38" s="10">
        <v>27</v>
      </c>
      <c r="B38" s="11" t="s">
        <v>14</v>
      </c>
      <c r="C38" s="12">
        <f t="shared" si="20"/>
        <v>0</v>
      </c>
      <c r="D38" s="12">
        <f t="shared" si="21"/>
        <v>0</v>
      </c>
      <c r="E38" s="12">
        <f t="shared" si="21"/>
        <v>0</v>
      </c>
      <c r="F38" s="12">
        <f t="shared" si="21"/>
        <v>0</v>
      </c>
      <c r="G38" s="12">
        <f t="shared" si="21"/>
        <v>0</v>
      </c>
      <c r="H38" s="12">
        <f t="shared" si="21"/>
        <v>0</v>
      </c>
      <c r="I38" s="12">
        <f t="shared" si="21"/>
        <v>0</v>
      </c>
      <c r="J38" s="13" t="s">
        <v>19</v>
      </c>
    </row>
    <row r="39" spans="1:10" ht="18.75" customHeight="1">
      <c r="A39" s="10">
        <v>28</v>
      </c>
      <c r="B39" s="44" t="s">
        <v>22</v>
      </c>
      <c r="C39" s="44"/>
      <c r="D39" s="44"/>
      <c r="E39" s="44"/>
      <c r="F39" s="44"/>
      <c r="G39" s="44"/>
      <c r="H39" s="44"/>
      <c r="I39" s="44"/>
      <c r="J39" s="44"/>
    </row>
    <row r="40" spans="1:10" ht="27">
      <c r="A40" s="10">
        <v>29</v>
      </c>
      <c r="B40" s="11" t="s">
        <v>23</v>
      </c>
      <c r="C40" s="12">
        <f>SUM(C41:C44)</f>
        <v>0</v>
      </c>
      <c r="D40" s="12">
        <f aca="true" t="shared" si="22" ref="D40:I40">SUM(D41:D44)</f>
        <v>0</v>
      </c>
      <c r="E40" s="12">
        <f t="shared" si="22"/>
        <v>0</v>
      </c>
      <c r="F40" s="12">
        <f t="shared" si="22"/>
        <v>0</v>
      </c>
      <c r="G40" s="12">
        <f t="shared" si="22"/>
        <v>0</v>
      </c>
      <c r="H40" s="12">
        <f t="shared" si="22"/>
        <v>0</v>
      </c>
      <c r="I40" s="12">
        <f t="shared" si="22"/>
        <v>0</v>
      </c>
      <c r="J40" s="13" t="s">
        <v>19</v>
      </c>
    </row>
    <row r="41" spans="1:10" ht="15">
      <c r="A41" s="10">
        <v>30</v>
      </c>
      <c r="B41" s="11" t="s">
        <v>11</v>
      </c>
      <c r="C41" s="12">
        <f>SUM(D41:I41)</f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 t="s">
        <v>19</v>
      </c>
    </row>
    <row r="42" spans="1:10" ht="15">
      <c r="A42" s="10">
        <v>31</v>
      </c>
      <c r="B42" s="11" t="s">
        <v>12</v>
      </c>
      <c r="C42" s="12">
        <f>SUM(D42:I42)</f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 t="s">
        <v>19</v>
      </c>
    </row>
    <row r="43" spans="1:10" ht="15">
      <c r="A43" s="10">
        <v>32</v>
      </c>
      <c r="B43" s="11" t="s">
        <v>13</v>
      </c>
      <c r="C43" s="12">
        <f>SUM(D43:I43)</f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 t="s">
        <v>19</v>
      </c>
    </row>
    <row r="44" spans="1:10" ht="15">
      <c r="A44" s="10">
        <v>33</v>
      </c>
      <c r="B44" s="11" t="s">
        <v>14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 t="s">
        <v>19</v>
      </c>
    </row>
    <row r="45" spans="1:10" ht="17.25" customHeight="1">
      <c r="A45" s="10">
        <v>34</v>
      </c>
      <c r="B45" s="44" t="s">
        <v>24</v>
      </c>
      <c r="C45" s="44"/>
      <c r="D45" s="44"/>
      <c r="E45" s="44"/>
      <c r="F45" s="44"/>
      <c r="G45" s="44"/>
      <c r="H45" s="44"/>
      <c r="I45" s="44"/>
      <c r="J45" s="44"/>
    </row>
    <row r="46" spans="1:10" ht="15">
      <c r="A46" s="10">
        <v>35</v>
      </c>
      <c r="B46" s="11" t="s">
        <v>11</v>
      </c>
      <c r="C46" s="12">
        <f>SUM(D46:I46)</f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 t="s">
        <v>19</v>
      </c>
    </row>
    <row r="47" spans="1:10" ht="15">
      <c r="A47" s="10">
        <v>36</v>
      </c>
      <c r="B47" s="11" t="s">
        <v>12</v>
      </c>
      <c r="C47" s="12">
        <f aca="true" t="shared" si="23" ref="C47:C49">SUM(D47:I47)</f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 t="s">
        <v>19</v>
      </c>
    </row>
    <row r="48" spans="1:10" ht="15">
      <c r="A48" s="10">
        <v>37</v>
      </c>
      <c r="B48" s="11" t="s">
        <v>13</v>
      </c>
      <c r="C48" s="12">
        <f t="shared" si="23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 t="s">
        <v>19</v>
      </c>
    </row>
    <row r="49" spans="1:10" ht="15">
      <c r="A49" s="10">
        <v>38</v>
      </c>
      <c r="B49" s="11" t="s">
        <v>14</v>
      </c>
      <c r="C49" s="12">
        <f t="shared" si="23"/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 t="s">
        <v>19</v>
      </c>
    </row>
    <row r="50" spans="1:10" ht="18" customHeight="1">
      <c r="A50" s="10">
        <v>39</v>
      </c>
      <c r="B50" s="44" t="s">
        <v>59</v>
      </c>
      <c r="C50" s="44"/>
      <c r="D50" s="44"/>
      <c r="E50" s="44"/>
      <c r="F50" s="44"/>
      <c r="G50" s="44"/>
      <c r="H50" s="44"/>
      <c r="I50" s="44"/>
      <c r="J50" s="44"/>
    </row>
    <row r="51" spans="1:10" ht="21.75" customHeight="1">
      <c r="A51" s="76">
        <v>40</v>
      </c>
      <c r="B51" s="11" t="s">
        <v>25</v>
      </c>
      <c r="C51" s="53">
        <f>SUM(C53:C56)</f>
        <v>13251.546</v>
      </c>
      <c r="D51" s="53">
        <f aca="true" t="shared" si="24" ref="D51:I51">SUM(D53:D56)</f>
        <v>2251.546</v>
      </c>
      <c r="E51" s="53">
        <f t="shared" si="24"/>
        <v>2200</v>
      </c>
      <c r="F51" s="53">
        <f t="shared" si="24"/>
        <v>2200</v>
      </c>
      <c r="G51" s="53">
        <f t="shared" si="24"/>
        <v>2200</v>
      </c>
      <c r="H51" s="53">
        <f t="shared" si="24"/>
        <v>2200</v>
      </c>
      <c r="I51" s="53">
        <f t="shared" si="24"/>
        <v>2200</v>
      </c>
      <c r="J51" s="44" t="s">
        <v>19</v>
      </c>
    </row>
    <row r="52" spans="1:10" ht="15">
      <c r="A52" s="76"/>
      <c r="B52" s="11" t="s">
        <v>26</v>
      </c>
      <c r="C52" s="53"/>
      <c r="D52" s="53"/>
      <c r="E52" s="53"/>
      <c r="F52" s="53"/>
      <c r="G52" s="53"/>
      <c r="H52" s="53"/>
      <c r="I52" s="53"/>
      <c r="J52" s="44"/>
    </row>
    <row r="53" spans="1:10" ht="15">
      <c r="A53" s="10">
        <v>41</v>
      </c>
      <c r="B53" s="11" t="s">
        <v>11</v>
      </c>
      <c r="C53" s="12">
        <f>SUM(C58+C64+C69+C74+C79)</f>
        <v>12928.646</v>
      </c>
      <c r="D53" s="12">
        <f aca="true" t="shared" si="25" ref="D53:I53">SUM(D58+D64+D69+D74+D79)</f>
        <v>1928.646</v>
      </c>
      <c r="E53" s="12">
        <f t="shared" si="25"/>
        <v>2200</v>
      </c>
      <c r="F53" s="12">
        <f t="shared" si="25"/>
        <v>2200</v>
      </c>
      <c r="G53" s="12">
        <f t="shared" si="25"/>
        <v>2200</v>
      </c>
      <c r="H53" s="12">
        <f t="shared" si="25"/>
        <v>2200</v>
      </c>
      <c r="I53" s="12">
        <f t="shared" si="25"/>
        <v>2200</v>
      </c>
      <c r="J53" s="13" t="s">
        <v>19</v>
      </c>
    </row>
    <row r="54" spans="1:10" ht="15">
      <c r="A54" s="10">
        <v>42</v>
      </c>
      <c r="B54" s="11" t="s">
        <v>12</v>
      </c>
      <c r="C54" s="12">
        <f aca="true" t="shared" si="26" ref="C54:I56">SUM(C59+C65+C70+C75+C80)</f>
        <v>0</v>
      </c>
      <c r="D54" s="12">
        <f t="shared" si="26"/>
        <v>0</v>
      </c>
      <c r="E54" s="12">
        <f t="shared" si="26"/>
        <v>0</v>
      </c>
      <c r="F54" s="12">
        <f t="shared" si="26"/>
        <v>0</v>
      </c>
      <c r="G54" s="12">
        <f t="shared" si="26"/>
        <v>0</v>
      </c>
      <c r="H54" s="12">
        <f t="shared" si="26"/>
        <v>0</v>
      </c>
      <c r="I54" s="12">
        <f t="shared" si="26"/>
        <v>0</v>
      </c>
      <c r="J54" s="13" t="s">
        <v>19</v>
      </c>
    </row>
    <row r="55" spans="1:10" ht="15">
      <c r="A55" s="10">
        <v>43</v>
      </c>
      <c r="B55" s="11" t="s">
        <v>13</v>
      </c>
      <c r="C55" s="12">
        <f t="shared" si="26"/>
        <v>322.9</v>
      </c>
      <c r="D55" s="12">
        <f t="shared" si="26"/>
        <v>322.9</v>
      </c>
      <c r="E55" s="12">
        <f t="shared" si="26"/>
        <v>0</v>
      </c>
      <c r="F55" s="12">
        <f t="shared" si="26"/>
        <v>0</v>
      </c>
      <c r="G55" s="12">
        <f t="shared" si="26"/>
        <v>0</v>
      </c>
      <c r="H55" s="12">
        <f t="shared" si="26"/>
        <v>0</v>
      </c>
      <c r="I55" s="12">
        <f t="shared" si="26"/>
        <v>0</v>
      </c>
      <c r="J55" s="13" t="s">
        <v>19</v>
      </c>
    </row>
    <row r="56" spans="1:10" ht="15">
      <c r="A56" s="10">
        <v>44</v>
      </c>
      <c r="B56" s="11" t="s">
        <v>14</v>
      </c>
      <c r="C56" s="12">
        <f t="shared" si="26"/>
        <v>0</v>
      </c>
      <c r="D56" s="12">
        <f t="shared" si="26"/>
        <v>0</v>
      </c>
      <c r="E56" s="12">
        <f t="shared" si="26"/>
        <v>0</v>
      </c>
      <c r="F56" s="12">
        <f t="shared" si="26"/>
        <v>0</v>
      </c>
      <c r="G56" s="12">
        <f t="shared" si="26"/>
        <v>0</v>
      </c>
      <c r="H56" s="12">
        <f t="shared" si="26"/>
        <v>0</v>
      </c>
      <c r="I56" s="12">
        <f t="shared" si="26"/>
        <v>0</v>
      </c>
      <c r="J56" s="13" t="s">
        <v>19</v>
      </c>
    </row>
    <row r="57" spans="1:10" ht="39.75" customHeight="1">
      <c r="A57" s="10">
        <v>45</v>
      </c>
      <c r="B57" s="15" t="s">
        <v>40</v>
      </c>
      <c r="C57" s="12">
        <f>SUM(C58:C61)</f>
        <v>10000</v>
      </c>
      <c r="D57" s="12">
        <f aca="true" t="shared" si="27" ref="D57:I57">SUM(D58:D61)</f>
        <v>1500</v>
      </c>
      <c r="E57" s="12">
        <f t="shared" si="27"/>
        <v>1700</v>
      </c>
      <c r="F57" s="12">
        <f t="shared" si="27"/>
        <v>1700</v>
      </c>
      <c r="G57" s="12">
        <f t="shared" si="27"/>
        <v>1700</v>
      </c>
      <c r="H57" s="12">
        <f t="shared" si="27"/>
        <v>1700</v>
      </c>
      <c r="I57" s="12">
        <f t="shared" si="27"/>
        <v>1700</v>
      </c>
      <c r="J57" s="13" t="s">
        <v>53</v>
      </c>
    </row>
    <row r="58" spans="1:10" ht="15">
      <c r="A58" s="10">
        <v>46</v>
      </c>
      <c r="B58" s="11" t="s">
        <v>11</v>
      </c>
      <c r="C58" s="12">
        <f>SUM(D58:I58)</f>
        <v>10000</v>
      </c>
      <c r="D58" s="12">
        <v>1500</v>
      </c>
      <c r="E58" s="12">
        <v>1700</v>
      </c>
      <c r="F58" s="12">
        <v>1700</v>
      </c>
      <c r="G58" s="12">
        <v>1700</v>
      </c>
      <c r="H58" s="12">
        <v>1700</v>
      </c>
      <c r="I58" s="12">
        <v>1700</v>
      </c>
      <c r="J58" s="13" t="s">
        <v>19</v>
      </c>
    </row>
    <row r="59" spans="1:10" ht="15">
      <c r="A59" s="10">
        <v>47</v>
      </c>
      <c r="B59" s="11" t="s">
        <v>12</v>
      </c>
      <c r="C59" s="12">
        <f>SUM(D59:I59)</f>
        <v>0</v>
      </c>
      <c r="D59" s="12">
        <v>0</v>
      </c>
      <c r="E59" s="12">
        <v>0</v>
      </c>
      <c r="F59" s="12">
        <v>0</v>
      </c>
      <c r="G59" s="16">
        <v>0</v>
      </c>
      <c r="H59" s="16">
        <v>0</v>
      </c>
      <c r="I59" s="16">
        <v>0</v>
      </c>
      <c r="J59" s="13" t="s">
        <v>19</v>
      </c>
    </row>
    <row r="60" spans="1:10" ht="15">
      <c r="A60" s="10">
        <v>48</v>
      </c>
      <c r="B60" s="11" t="s">
        <v>13</v>
      </c>
      <c r="C60" s="12">
        <f>SUM(D60:I60)</f>
        <v>0</v>
      </c>
      <c r="D60" s="12">
        <v>0</v>
      </c>
      <c r="E60" s="12">
        <v>0</v>
      </c>
      <c r="F60" s="12">
        <v>0</v>
      </c>
      <c r="G60" s="16">
        <v>0</v>
      </c>
      <c r="H60" s="16">
        <v>0</v>
      </c>
      <c r="I60" s="16">
        <v>0</v>
      </c>
      <c r="J60" s="13" t="s">
        <v>19</v>
      </c>
    </row>
    <row r="61" spans="1:10" ht="17.25" customHeight="1">
      <c r="A61" s="10">
        <v>49</v>
      </c>
      <c r="B61" s="11" t="s">
        <v>14</v>
      </c>
      <c r="C61" s="12">
        <f>SUM(D61:I61)</f>
        <v>0</v>
      </c>
      <c r="D61" s="12">
        <v>0</v>
      </c>
      <c r="E61" s="12">
        <v>0</v>
      </c>
      <c r="F61" s="12">
        <v>0</v>
      </c>
      <c r="G61" s="16">
        <v>0</v>
      </c>
      <c r="H61" s="16">
        <v>0</v>
      </c>
      <c r="I61" s="16">
        <v>0</v>
      </c>
      <c r="J61" s="13" t="s">
        <v>19</v>
      </c>
    </row>
    <row r="62" spans="1:10" ht="34.5" customHeight="1">
      <c r="A62" s="76">
        <v>50</v>
      </c>
      <c r="B62" s="37" t="s">
        <v>41</v>
      </c>
      <c r="C62" s="53">
        <f>SUM(D62:I63)</f>
        <v>730</v>
      </c>
      <c r="D62" s="53">
        <f>SUM(D64:D67)</f>
        <v>230</v>
      </c>
      <c r="E62" s="53">
        <f aca="true" t="shared" si="28" ref="E62:I62">SUM(E64:E67)</f>
        <v>100</v>
      </c>
      <c r="F62" s="53">
        <f t="shared" si="28"/>
        <v>100</v>
      </c>
      <c r="G62" s="53">
        <f t="shared" si="28"/>
        <v>100</v>
      </c>
      <c r="H62" s="53">
        <f t="shared" si="28"/>
        <v>100</v>
      </c>
      <c r="I62" s="53">
        <f t="shared" si="28"/>
        <v>100</v>
      </c>
      <c r="J62" s="44">
        <v>12</v>
      </c>
    </row>
    <row r="63" spans="1:10" ht="9.75" customHeight="1">
      <c r="A63" s="76"/>
      <c r="B63" s="43"/>
      <c r="C63" s="53"/>
      <c r="D63" s="53"/>
      <c r="E63" s="53"/>
      <c r="F63" s="53"/>
      <c r="G63" s="53"/>
      <c r="H63" s="53"/>
      <c r="I63" s="53"/>
      <c r="J63" s="44"/>
    </row>
    <row r="64" spans="1:10" ht="15">
      <c r="A64" s="17">
        <v>51</v>
      </c>
      <c r="B64" s="11" t="s">
        <v>11</v>
      </c>
      <c r="C64" s="12">
        <f aca="true" t="shared" si="29" ref="C64:C69">SUM(D64:I64)</f>
        <v>569</v>
      </c>
      <c r="D64" s="12">
        <v>69</v>
      </c>
      <c r="E64" s="12">
        <v>100</v>
      </c>
      <c r="F64" s="12">
        <v>100</v>
      </c>
      <c r="G64" s="16">
        <v>100</v>
      </c>
      <c r="H64" s="16">
        <v>100</v>
      </c>
      <c r="I64" s="16">
        <v>100</v>
      </c>
      <c r="J64" s="13" t="s">
        <v>19</v>
      </c>
    </row>
    <row r="65" spans="1:10" ht="15">
      <c r="A65" s="18">
        <v>52</v>
      </c>
      <c r="B65" s="11" t="s">
        <v>12</v>
      </c>
      <c r="C65" s="12">
        <f t="shared" si="29"/>
        <v>0</v>
      </c>
      <c r="D65" s="12">
        <v>0</v>
      </c>
      <c r="E65" s="12">
        <v>0</v>
      </c>
      <c r="F65" s="12">
        <v>0</v>
      </c>
      <c r="G65" s="16">
        <v>0</v>
      </c>
      <c r="H65" s="16">
        <v>0</v>
      </c>
      <c r="I65" s="16">
        <v>0</v>
      </c>
      <c r="J65" s="13" t="s">
        <v>19</v>
      </c>
    </row>
    <row r="66" spans="1:10" ht="15">
      <c r="A66" s="10">
        <v>53</v>
      </c>
      <c r="B66" s="11" t="s">
        <v>13</v>
      </c>
      <c r="C66" s="12">
        <f t="shared" si="29"/>
        <v>161</v>
      </c>
      <c r="D66" s="12">
        <v>161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 t="s">
        <v>19</v>
      </c>
    </row>
    <row r="67" spans="1:10" ht="15">
      <c r="A67" s="10">
        <v>54</v>
      </c>
      <c r="B67" s="11" t="s">
        <v>14</v>
      </c>
      <c r="C67" s="12">
        <f t="shared" si="29"/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 t="s">
        <v>19</v>
      </c>
    </row>
    <row r="68" spans="1:10" ht="42" customHeight="1">
      <c r="A68" s="10">
        <v>55</v>
      </c>
      <c r="B68" s="19" t="s">
        <v>42</v>
      </c>
      <c r="C68" s="16">
        <f t="shared" si="29"/>
        <v>1655.546</v>
      </c>
      <c r="D68" s="16">
        <f>SUM(D69:D72)</f>
        <v>405.546</v>
      </c>
      <c r="E68" s="16">
        <f aca="true" t="shared" si="30" ref="E68:I68">SUM(E69:E72)</f>
        <v>250</v>
      </c>
      <c r="F68" s="16">
        <f t="shared" si="30"/>
        <v>250</v>
      </c>
      <c r="G68" s="16">
        <f t="shared" si="30"/>
        <v>250</v>
      </c>
      <c r="H68" s="16">
        <f t="shared" si="30"/>
        <v>250</v>
      </c>
      <c r="I68" s="16">
        <f t="shared" si="30"/>
        <v>250</v>
      </c>
      <c r="J68" s="13" t="s">
        <v>66</v>
      </c>
    </row>
    <row r="69" spans="1:10" ht="15">
      <c r="A69" s="10">
        <v>56</v>
      </c>
      <c r="B69" s="11" t="s">
        <v>11</v>
      </c>
      <c r="C69" s="12">
        <f t="shared" si="29"/>
        <v>1493.646</v>
      </c>
      <c r="D69" s="12">
        <v>243.646</v>
      </c>
      <c r="E69" s="12">
        <v>250</v>
      </c>
      <c r="F69" s="12">
        <v>250</v>
      </c>
      <c r="G69" s="12">
        <v>250</v>
      </c>
      <c r="H69" s="12">
        <v>250</v>
      </c>
      <c r="I69" s="12">
        <v>250</v>
      </c>
      <c r="J69" s="13"/>
    </row>
    <row r="70" spans="1:10" ht="15">
      <c r="A70" s="10">
        <v>57</v>
      </c>
      <c r="B70" s="11" t="s">
        <v>12</v>
      </c>
      <c r="C70" s="12">
        <f aca="true" t="shared" si="31" ref="C70:C72">SUM(D70:I70)</f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/>
    </row>
    <row r="71" spans="1:10" ht="15">
      <c r="A71" s="10">
        <v>58</v>
      </c>
      <c r="B71" s="11" t="s">
        <v>13</v>
      </c>
      <c r="C71" s="12">
        <f t="shared" si="31"/>
        <v>161.9</v>
      </c>
      <c r="D71" s="12">
        <v>161.9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/>
    </row>
    <row r="72" spans="1:10" ht="15">
      <c r="A72" s="10">
        <v>59</v>
      </c>
      <c r="B72" s="11" t="s">
        <v>14</v>
      </c>
      <c r="C72" s="12">
        <f t="shared" si="31"/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/>
    </row>
    <row r="73" spans="1:10" ht="30.75" customHeight="1">
      <c r="A73" s="10">
        <v>60</v>
      </c>
      <c r="B73" s="15" t="s">
        <v>58</v>
      </c>
      <c r="C73" s="12">
        <f>SUM(C74:C77)</f>
        <v>596</v>
      </c>
      <c r="D73" s="12">
        <f aca="true" t="shared" si="32" ref="D73:I73">SUM(D74:D77)</f>
        <v>96</v>
      </c>
      <c r="E73" s="12">
        <f t="shared" si="32"/>
        <v>100</v>
      </c>
      <c r="F73" s="12">
        <f t="shared" si="32"/>
        <v>100</v>
      </c>
      <c r="G73" s="12">
        <f t="shared" si="32"/>
        <v>100</v>
      </c>
      <c r="H73" s="12">
        <f t="shared" si="32"/>
        <v>100</v>
      </c>
      <c r="I73" s="12">
        <f t="shared" si="32"/>
        <v>100</v>
      </c>
      <c r="J73" s="13" t="s">
        <v>65</v>
      </c>
    </row>
    <row r="74" spans="1:10" ht="15">
      <c r="A74" s="10">
        <v>61</v>
      </c>
      <c r="B74" s="11" t="s">
        <v>11</v>
      </c>
      <c r="C74" s="12">
        <f>SUM(D74:I74)</f>
        <v>596</v>
      </c>
      <c r="D74" s="12">
        <v>96</v>
      </c>
      <c r="E74" s="12">
        <v>100</v>
      </c>
      <c r="F74" s="12">
        <v>100</v>
      </c>
      <c r="G74" s="12">
        <v>100</v>
      </c>
      <c r="H74" s="12">
        <v>100</v>
      </c>
      <c r="I74" s="12">
        <v>100</v>
      </c>
      <c r="J74" s="13"/>
    </row>
    <row r="75" spans="1:10" ht="15">
      <c r="A75" s="10">
        <v>62</v>
      </c>
      <c r="B75" s="11" t="s">
        <v>12</v>
      </c>
      <c r="C75" s="12">
        <f aca="true" t="shared" si="33" ref="C75:C77"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/>
    </row>
    <row r="76" spans="1:10" ht="15">
      <c r="A76" s="10">
        <v>63</v>
      </c>
      <c r="B76" s="11" t="s">
        <v>13</v>
      </c>
      <c r="C76" s="12">
        <f t="shared" si="33"/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/>
    </row>
    <row r="77" spans="1:10" ht="15">
      <c r="A77" s="10">
        <v>64</v>
      </c>
      <c r="B77" s="11" t="s">
        <v>14</v>
      </c>
      <c r="C77" s="12">
        <f t="shared" si="33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/>
    </row>
    <row r="78" spans="1:10" ht="32.25" customHeight="1">
      <c r="A78" s="10">
        <v>65</v>
      </c>
      <c r="B78" s="15" t="s">
        <v>52</v>
      </c>
      <c r="C78" s="12">
        <f>SUM(C79:C82)</f>
        <v>270</v>
      </c>
      <c r="D78" s="12">
        <f aca="true" t="shared" si="34" ref="D78:I78">SUM(D79:D82)</f>
        <v>20</v>
      </c>
      <c r="E78" s="12">
        <f t="shared" si="34"/>
        <v>50</v>
      </c>
      <c r="F78" s="12">
        <f t="shared" si="34"/>
        <v>50</v>
      </c>
      <c r="G78" s="12">
        <f t="shared" si="34"/>
        <v>50</v>
      </c>
      <c r="H78" s="12">
        <f t="shared" si="34"/>
        <v>50</v>
      </c>
      <c r="I78" s="12">
        <f t="shared" si="34"/>
        <v>50</v>
      </c>
      <c r="J78" s="13" t="s">
        <v>64</v>
      </c>
    </row>
    <row r="79" spans="1:10" ht="15">
      <c r="A79" s="10">
        <v>66</v>
      </c>
      <c r="B79" s="11" t="s">
        <v>11</v>
      </c>
      <c r="C79" s="12">
        <f>SUM(D79:I79)</f>
        <v>270</v>
      </c>
      <c r="D79" s="12">
        <v>20</v>
      </c>
      <c r="E79" s="12">
        <v>50</v>
      </c>
      <c r="F79" s="12">
        <v>50</v>
      </c>
      <c r="G79" s="12">
        <v>50</v>
      </c>
      <c r="H79" s="12">
        <v>50</v>
      </c>
      <c r="I79" s="12">
        <v>50</v>
      </c>
      <c r="J79" s="13"/>
    </row>
    <row r="80" spans="1:10" ht="15">
      <c r="A80" s="10">
        <v>67</v>
      </c>
      <c r="B80" s="11" t="s">
        <v>12</v>
      </c>
      <c r="C80" s="12">
        <f aca="true" t="shared" si="35" ref="C80:C82">SUM(D80:I80)</f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/>
    </row>
    <row r="81" spans="1:10" ht="15">
      <c r="A81" s="10">
        <v>68</v>
      </c>
      <c r="B81" s="11" t="s">
        <v>13</v>
      </c>
      <c r="C81" s="12">
        <f t="shared" si="35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/>
    </row>
    <row r="82" spans="1:10" ht="15">
      <c r="A82" s="10">
        <v>69</v>
      </c>
      <c r="B82" s="11" t="s">
        <v>14</v>
      </c>
      <c r="C82" s="12">
        <f t="shared" si="35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/>
    </row>
    <row r="83" spans="1:10" ht="21.75" customHeight="1">
      <c r="A83" s="10">
        <v>70</v>
      </c>
      <c r="B83" s="56" t="s">
        <v>43</v>
      </c>
      <c r="C83" s="56"/>
      <c r="D83" s="56"/>
      <c r="E83" s="56"/>
      <c r="F83" s="56"/>
      <c r="G83" s="56"/>
      <c r="H83" s="56"/>
      <c r="I83" s="56"/>
      <c r="J83" s="56"/>
    </row>
    <row r="84" spans="1:10" ht="15.75" customHeight="1">
      <c r="A84" s="47">
        <v>71</v>
      </c>
      <c r="B84" s="68" t="s">
        <v>37</v>
      </c>
      <c r="C84" s="53">
        <f>SUM(C86:C89)</f>
        <v>729.5999999999999</v>
      </c>
      <c r="D84" s="53">
        <f>SUM(D86:D89)</f>
        <v>0</v>
      </c>
      <c r="E84" s="53">
        <f aca="true" t="shared" si="36" ref="E84:I84">SUM(E86:E89)</f>
        <v>243.2</v>
      </c>
      <c r="F84" s="53">
        <f t="shared" si="36"/>
        <v>0</v>
      </c>
      <c r="G84" s="53">
        <f>SUM(G86:G89)</f>
        <v>243.2</v>
      </c>
      <c r="H84" s="53">
        <f t="shared" si="36"/>
        <v>0</v>
      </c>
      <c r="I84" s="53">
        <f t="shared" si="36"/>
        <v>243.2</v>
      </c>
      <c r="J84" s="44"/>
    </row>
    <row r="85" spans="1:10" ht="9.75" customHeight="1">
      <c r="A85" s="48"/>
      <c r="B85" s="69"/>
      <c r="C85" s="53"/>
      <c r="D85" s="53"/>
      <c r="E85" s="53"/>
      <c r="F85" s="53"/>
      <c r="G85" s="53"/>
      <c r="H85" s="53"/>
      <c r="I85" s="53"/>
      <c r="J85" s="44"/>
    </row>
    <row r="86" spans="1:10" ht="15">
      <c r="A86" s="10">
        <v>72</v>
      </c>
      <c r="B86" s="11" t="s">
        <v>11</v>
      </c>
      <c r="C86" s="12">
        <f>SUM(C93,C118)</f>
        <v>729.5999999999999</v>
      </c>
      <c r="D86" s="12">
        <f aca="true" t="shared" si="37" ref="D86:I86">SUM(D93,D118)</f>
        <v>0</v>
      </c>
      <c r="E86" s="12">
        <f t="shared" si="37"/>
        <v>243.2</v>
      </c>
      <c r="F86" s="12">
        <f t="shared" si="37"/>
        <v>0</v>
      </c>
      <c r="G86" s="12">
        <f t="shared" si="37"/>
        <v>243.2</v>
      </c>
      <c r="H86" s="12">
        <f t="shared" si="37"/>
        <v>0</v>
      </c>
      <c r="I86" s="12">
        <f t="shared" si="37"/>
        <v>243.2</v>
      </c>
      <c r="J86" s="13" t="s">
        <v>19</v>
      </c>
    </row>
    <row r="87" spans="1:10" ht="15">
      <c r="A87" s="10">
        <v>73</v>
      </c>
      <c r="B87" s="11" t="s">
        <v>12</v>
      </c>
      <c r="C87" s="12">
        <f aca="true" t="shared" si="38" ref="C87:I89">SUM(C94,C119)</f>
        <v>0</v>
      </c>
      <c r="D87" s="12">
        <f t="shared" si="38"/>
        <v>0</v>
      </c>
      <c r="E87" s="12">
        <f t="shared" si="38"/>
        <v>0</v>
      </c>
      <c r="F87" s="12">
        <f t="shared" si="38"/>
        <v>0</v>
      </c>
      <c r="G87" s="12">
        <f t="shared" si="38"/>
        <v>0</v>
      </c>
      <c r="H87" s="12">
        <f t="shared" si="38"/>
        <v>0</v>
      </c>
      <c r="I87" s="12">
        <f t="shared" si="38"/>
        <v>0</v>
      </c>
      <c r="J87" s="13" t="s">
        <v>19</v>
      </c>
    </row>
    <row r="88" spans="1:10" ht="15">
      <c r="A88" s="10">
        <v>74</v>
      </c>
      <c r="B88" s="11" t="s">
        <v>13</v>
      </c>
      <c r="C88" s="12">
        <f t="shared" si="38"/>
        <v>0</v>
      </c>
      <c r="D88" s="12">
        <f t="shared" si="38"/>
        <v>0</v>
      </c>
      <c r="E88" s="12">
        <f t="shared" si="38"/>
        <v>0</v>
      </c>
      <c r="F88" s="12">
        <f t="shared" si="38"/>
        <v>0</v>
      </c>
      <c r="G88" s="12">
        <f t="shared" si="38"/>
        <v>0</v>
      </c>
      <c r="H88" s="12">
        <f t="shared" si="38"/>
        <v>0</v>
      </c>
      <c r="I88" s="12">
        <f t="shared" si="38"/>
        <v>0</v>
      </c>
      <c r="J88" s="13" t="s">
        <v>19</v>
      </c>
    </row>
    <row r="89" spans="1:10" ht="15">
      <c r="A89" s="10">
        <v>75</v>
      </c>
      <c r="B89" s="11" t="s">
        <v>14</v>
      </c>
      <c r="C89" s="12">
        <f t="shared" si="38"/>
        <v>0</v>
      </c>
      <c r="D89" s="12">
        <f t="shared" si="38"/>
        <v>0</v>
      </c>
      <c r="E89" s="12">
        <f t="shared" si="38"/>
        <v>0</v>
      </c>
      <c r="F89" s="12">
        <f t="shared" si="38"/>
        <v>0</v>
      </c>
      <c r="G89" s="12">
        <f t="shared" si="38"/>
        <v>0</v>
      </c>
      <c r="H89" s="12">
        <f t="shared" si="38"/>
        <v>0</v>
      </c>
      <c r="I89" s="12">
        <f t="shared" si="38"/>
        <v>0</v>
      </c>
      <c r="J89" s="13" t="s">
        <v>19</v>
      </c>
    </row>
    <row r="90" spans="1:10" ht="16.5" customHeight="1">
      <c r="A90" s="10">
        <v>76</v>
      </c>
      <c r="B90" s="44" t="s">
        <v>20</v>
      </c>
      <c r="C90" s="44"/>
      <c r="D90" s="44"/>
      <c r="E90" s="44"/>
      <c r="F90" s="44"/>
      <c r="G90" s="44"/>
      <c r="H90" s="44"/>
      <c r="I90" s="44"/>
      <c r="J90" s="44"/>
    </row>
    <row r="91" spans="1:10" ht="15" customHeight="1">
      <c r="A91" s="47">
        <v>77</v>
      </c>
      <c r="B91" s="74" t="s">
        <v>21</v>
      </c>
      <c r="C91" s="67">
        <f>SUM(C93:C96)</f>
        <v>729.5999999999999</v>
      </c>
      <c r="D91" s="67">
        <f aca="true" t="shared" si="39" ref="D91:I91">SUM(D93:D96)</f>
        <v>0</v>
      </c>
      <c r="E91" s="67">
        <f t="shared" si="39"/>
        <v>243.2</v>
      </c>
      <c r="F91" s="67">
        <f t="shared" si="39"/>
        <v>0</v>
      </c>
      <c r="G91" s="67">
        <f t="shared" si="39"/>
        <v>243.2</v>
      </c>
      <c r="H91" s="67">
        <f t="shared" si="39"/>
        <v>0</v>
      </c>
      <c r="I91" s="67">
        <f t="shared" si="39"/>
        <v>243.2</v>
      </c>
      <c r="J91" s="44" t="s">
        <v>19</v>
      </c>
    </row>
    <row r="92" spans="1:10" ht="20.25" customHeight="1">
      <c r="A92" s="48"/>
      <c r="B92" s="75"/>
      <c r="C92" s="67"/>
      <c r="D92" s="67"/>
      <c r="E92" s="67"/>
      <c r="F92" s="67"/>
      <c r="G92" s="67"/>
      <c r="H92" s="67"/>
      <c r="I92" s="67"/>
      <c r="J92" s="44"/>
    </row>
    <row r="93" spans="1:10" ht="15">
      <c r="A93" s="10">
        <v>78</v>
      </c>
      <c r="B93" s="11" t="s">
        <v>11</v>
      </c>
      <c r="C93" s="12">
        <f>SUM(C100+C106)</f>
        <v>729.5999999999999</v>
      </c>
      <c r="D93" s="12">
        <f aca="true" t="shared" si="40" ref="D93:I93">SUM(D100+D106)</f>
        <v>0</v>
      </c>
      <c r="E93" s="12">
        <f t="shared" si="40"/>
        <v>243.2</v>
      </c>
      <c r="F93" s="12">
        <f t="shared" si="40"/>
        <v>0</v>
      </c>
      <c r="G93" s="12">
        <f t="shared" si="40"/>
        <v>243.2</v>
      </c>
      <c r="H93" s="12">
        <f t="shared" si="40"/>
        <v>0</v>
      </c>
      <c r="I93" s="12">
        <f t="shared" si="40"/>
        <v>243.2</v>
      </c>
      <c r="J93" s="13" t="s">
        <v>19</v>
      </c>
    </row>
    <row r="94" spans="1:10" ht="15">
      <c r="A94" s="10">
        <v>79</v>
      </c>
      <c r="B94" s="11" t="s">
        <v>12</v>
      </c>
      <c r="C94" s="12">
        <f aca="true" t="shared" si="41" ref="C94:I96">SUM(C101+C107)</f>
        <v>0</v>
      </c>
      <c r="D94" s="12">
        <f t="shared" si="41"/>
        <v>0</v>
      </c>
      <c r="E94" s="12">
        <f t="shared" si="41"/>
        <v>0</v>
      </c>
      <c r="F94" s="12">
        <f t="shared" si="41"/>
        <v>0</v>
      </c>
      <c r="G94" s="12">
        <f t="shared" si="41"/>
        <v>0</v>
      </c>
      <c r="H94" s="12">
        <f t="shared" si="41"/>
        <v>0</v>
      </c>
      <c r="I94" s="12">
        <f t="shared" si="41"/>
        <v>0</v>
      </c>
      <c r="J94" s="13" t="s">
        <v>19</v>
      </c>
    </row>
    <row r="95" spans="1:10" ht="15">
      <c r="A95" s="10">
        <v>80</v>
      </c>
      <c r="B95" s="11" t="s">
        <v>13</v>
      </c>
      <c r="C95" s="12">
        <f t="shared" si="41"/>
        <v>0</v>
      </c>
      <c r="D95" s="12">
        <f t="shared" si="41"/>
        <v>0</v>
      </c>
      <c r="E95" s="12">
        <f t="shared" si="41"/>
        <v>0</v>
      </c>
      <c r="F95" s="12">
        <f t="shared" si="41"/>
        <v>0</v>
      </c>
      <c r="G95" s="12">
        <f t="shared" si="41"/>
        <v>0</v>
      </c>
      <c r="H95" s="12">
        <f t="shared" si="41"/>
        <v>0</v>
      </c>
      <c r="I95" s="12">
        <f t="shared" si="41"/>
        <v>0</v>
      </c>
      <c r="J95" s="13" t="s">
        <v>19</v>
      </c>
    </row>
    <row r="96" spans="1:10" ht="15">
      <c r="A96" s="10">
        <v>81</v>
      </c>
      <c r="B96" s="11" t="s">
        <v>14</v>
      </c>
      <c r="C96" s="12">
        <f t="shared" si="41"/>
        <v>0</v>
      </c>
      <c r="D96" s="12">
        <f t="shared" si="41"/>
        <v>0</v>
      </c>
      <c r="E96" s="12">
        <f t="shared" si="41"/>
        <v>0</v>
      </c>
      <c r="F96" s="12">
        <f t="shared" si="41"/>
        <v>0</v>
      </c>
      <c r="G96" s="12">
        <f t="shared" si="41"/>
        <v>0</v>
      </c>
      <c r="H96" s="12">
        <f t="shared" si="41"/>
        <v>0</v>
      </c>
      <c r="I96" s="12">
        <f t="shared" si="41"/>
        <v>0</v>
      </c>
      <c r="J96" s="13" t="s">
        <v>19</v>
      </c>
    </row>
    <row r="97" spans="1:10" ht="17.25" customHeight="1">
      <c r="A97" s="10">
        <v>82</v>
      </c>
      <c r="B97" s="44" t="s">
        <v>22</v>
      </c>
      <c r="C97" s="44"/>
      <c r="D97" s="44"/>
      <c r="E97" s="44"/>
      <c r="F97" s="44"/>
      <c r="G97" s="44"/>
      <c r="H97" s="44"/>
      <c r="I97" s="44"/>
      <c r="J97" s="44"/>
    </row>
    <row r="98" spans="1:10" ht="27">
      <c r="A98" s="10">
        <v>83</v>
      </c>
      <c r="B98" s="11" t="s">
        <v>27</v>
      </c>
      <c r="C98" s="53">
        <f>SUM(C100:C103)</f>
        <v>0</v>
      </c>
      <c r="D98" s="53">
        <f aca="true" t="shared" si="42" ref="D98:I98">SUM(D100:D103)</f>
        <v>0</v>
      </c>
      <c r="E98" s="53">
        <f t="shared" si="42"/>
        <v>0</v>
      </c>
      <c r="F98" s="53">
        <f t="shared" si="42"/>
        <v>0</v>
      </c>
      <c r="G98" s="53">
        <f>SUM(G100:G103)</f>
        <v>0</v>
      </c>
      <c r="H98" s="53">
        <f t="shared" si="42"/>
        <v>0</v>
      </c>
      <c r="I98" s="53">
        <f t="shared" si="42"/>
        <v>0</v>
      </c>
      <c r="J98" s="44" t="s">
        <v>19</v>
      </c>
    </row>
    <row r="99" spans="1:10" ht="15">
      <c r="A99" s="10">
        <v>84</v>
      </c>
      <c r="B99" s="11" t="s">
        <v>18</v>
      </c>
      <c r="C99" s="53"/>
      <c r="D99" s="53"/>
      <c r="E99" s="53"/>
      <c r="F99" s="53"/>
      <c r="G99" s="53"/>
      <c r="H99" s="53"/>
      <c r="I99" s="53"/>
      <c r="J99" s="44"/>
    </row>
    <row r="100" spans="1:10" ht="15">
      <c r="A100" s="10">
        <v>85</v>
      </c>
      <c r="B100" s="11" t="s">
        <v>11</v>
      </c>
      <c r="C100" s="12">
        <f>SUM(D100:I100)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 t="s">
        <v>19</v>
      </c>
    </row>
    <row r="101" spans="1:10" ht="15">
      <c r="A101" s="10">
        <v>86</v>
      </c>
      <c r="B101" s="11" t="s">
        <v>12</v>
      </c>
      <c r="C101" s="12">
        <f aca="true" t="shared" si="43" ref="C101:C103">SUM(D101:I101)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 t="s">
        <v>19</v>
      </c>
    </row>
    <row r="102" spans="1:10" ht="15">
      <c r="A102" s="10">
        <v>87</v>
      </c>
      <c r="B102" s="11" t="s">
        <v>13</v>
      </c>
      <c r="C102" s="12">
        <f t="shared" si="43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3" t="s">
        <v>19</v>
      </c>
    </row>
    <row r="103" spans="1:10" ht="15">
      <c r="A103" s="10">
        <v>88</v>
      </c>
      <c r="B103" s="11" t="s">
        <v>14</v>
      </c>
      <c r="C103" s="12">
        <f t="shared" si="43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 t="s">
        <v>19</v>
      </c>
    </row>
    <row r="104" spans="1:10" ht="17.25" customHeight="1">
      <c r="A104" s="10">
        <v>89</v>
      </c>
      <c r="B104" s="59" t="s">
        <v>24</v>
      </c>
      <c r="C104" s="60"/>
      <c r="D104" s="60"/>
      <c r="E104" s="60"/>
      <c r="F104" s="60"/>
      <c r="G104" s="60"/>
      <c r="H104" s="60"/>
      <c r="I104" s="60"/>
      <c r="J104" s="61"/>
    </row>
    <row r="105" spans="1:10" ht="15">
      <c r="A105" s="10">
        <v>90</v>
      </c>
      <c r="B105" s="11" t="s">
        <v>28</v>
      </c>
      <c r="C105" s="12">
        <f>SUM(C106:C109)</f>
        <v>729.5999999999999</v>
      </c>
      <c r="D105" s="12">
        <f>SUM(D106:D109)</f>
        <v>0</v>
      </c>
      <c r="E105" s="12">
        <f>SUM(E106:E109)</f>
        <v>243.2</v>
      </c>
      <c r="F105" s="12">
        <f>SUM(F106:F109)</f>
        <v>0</v>
      </c>
      <c r="G105" s="12">
        <f aca="true" t="shared" si="44" ref="G105:I105">SUM(G106:G109)</f>
        <v>243.2</v>
      </c>
      <c r="H105" s="12">
        <f t="shared" si="44"/>
        <v>0</v>
      </c>
      <c r="I105" s="12">
        <f t="shared" si="44"/>
        <v>243.2</v>
      </c>
      <c r="J105" s="13" t="s">
        <v>10</v>
      </c>
    </row>
    <row r="106" spans="1:10" ht="15">
      <c r="A106" s="10">
        <v>91</v>
      </c>
      <c r="B106" s="11" t="s">
        <v>11</v>
      </c>
      <c r="C106" s="12">
        <f>C112</f>
        <v>729.5999999999999</v>
      </c>
      <c r="D106" s="12">
        <f>D112</f>
        <v>0</v>
      </c>
      <c r="E106" s="12">
        <f aca="true" t="shared" si="45" ref="E106:I106">E112</f>
        <v>243.2</v>
      </c>
      <c r="F106" s="12">
        <f t="shared" si="45"/>
        <v>0</v>
      </c>
      <c r="G106" s="12">
        <f t="shared" si="45"/>
        <v>243.2</v>
      </c>
      <c r="H106" s="12">
        <f t="shared" si="45"/>
        <v>0</v>
      </c>
      <c r="I106" s="12">
        <f t="shared" si="45"/>
        <v>243.2</v>
      </c>
      <c r="J106" s="13"/>
    </row>
    <row r="107" spans="1:10" ht="15">
      <c r="A107" s="10">
        <v>92</v>
      </c>
      <c r="B107" s="11" t="s">
        <v>12</v>
      </c>
      <c r="C107" s="12">
        <f aca="true" t="shared" si="46" ref="C107:I109">C113</f>
        <v>0</v>
      </c>
      <c r="D107" s="12">
        <f t="shared" si="46"/>
        <v>0</v>
      </c>
      <c r="E107" s="12">
        <f t="shared" si="46"/>
        <v>0</v>
      </c>
      <c r="F107" s="12">
        <f t="shared" si="46"/>
        <v>0</v>
      </c>
      <c r="G107" s="12">
        <f t="shared" si="46"/>
        <v>0</v>
      </c>
      <c r="H107" s="12">
        <f t="shared" si="46"/>
        <v>0</v>
      </c>
      <c r="I107" s="12">
        <f t="shared" si="46"/>
        <v>0</v>
      </c>
      <c r="J107" s="13" t="s">
        <v>10</v>
      </c>
    </row>
    <row r="108" spans="1:10" ht="15">
      <c r="A108" s="10">
        <v>93</v>
      </c>
      <c r="B108" s="11" t="s">
        <v>13</v>
      </c>
      <c r="C108" s="12">
        <f t="shared" si="46"/>
        <v>0</v>
      </c>
      <c r="D108" s="12">
        <f t="shared" si="46"/>
        <v>0</v>
      </c>
      <c r="E108" s="12">
        <f t="shared" si="46"/>
        <v>0</v>
      </c>
      <c r="F108" s="12">
        <f t="shared" si="46"/>
        <v>0</v>
      </c>
      <c r="G108" s="12">
        <f t="shared" si="46"/>
        <v>0</v>
      </c>
      <c r="H108" s="12">
        <f t="shared" si="46"/>
        <v>0</v>
      </c>
      <c r="I108" s="12">
        <f t="shared" si="46"/>
        <v>0</v>
      </c>
      <c r="J108" s="13" t="s">
        <v>10</v>
      </c>
    </row>
    <row r="109" spans="1:10" ht="15">
      <c r="A109" s="10">
        <v>94</v>
      </c>
      <c r="B109" s="11" t="s">
        <v>14</v>
      </c>
      <c r="C109" s="12">
        <f t="shared" si="46"/>
        <v>0</v>
      </c>
      <c r="D109" s="12">
        <f t="shared" si="46"/>
        <v>0</v>
      </c>
      <c r="E109" s="12">
        <f t="shared" si="46"/>
        <v>0</v>
      </c>
      <c r="F109" s="12">
        <f t="shared" si="46"/>
        <v>0</v>
      </c>
      <c r="G109" s="12">
        <f t="shared" si="46"/>
        <v>0</v>
      </c>
      <c r="H109" s="12">
        <f t="shared" si="46"/>
        <v>0</v>
      </c>
      <c r="I109" s="12">
        <f t="shared" si="46"/>
        <v>0</v>
      </c>
      <c r="J109" s="13" t="s">
        <v>10</v>
      </c>
    </row>
    <row r="110" spans="1:10" ht="15" customHeight="1">
      <c r="A110" s="47">
        <v>95</v>
      </c>
      <c r="B110" s="37" t="s">
        <v>62</v>
      </c>
      <c r="C110" s="62">
        <f>SUM(C112:C115)</f>
        <v>729.5999999999999</v>
      </c>
      <c r="D110" s="62">
        <f aca="true" t="shared" si="47" ref="D110:I110">SUM(D112:D115)</f>
        <v>0</v>
      </c>
      <c r="E110" s="62">
        <f t="shared" si="47"/>
        <v>243.2</v>
      </c>
      <c r="F110" s="62">
        <f t="shared" si="47"/>
        <v>0</v>
      </c>
      <c r="G110" s="62">
        <f t="shared" si="47"/>
        <v>243.2</v>
      </c>
      <c r="H110" s="62">
        <f t="shared" si="47"/>
        <v>0</v>
      </c>
      <c r="I110" s="62">
        <f t="shared" si="47"/>
        <v>243.2</v>
      </c>
      <c r="J110" s="57">
        <v>17</v>
      </c>
    </row>
    <row r="111" spans="1:10" ht="17.25" customHeight="1">
      <c r="A111" s="77"/>
      <c r="B111" s="38"/>
      <c r="C111" s="63"/>
      <c r="D111" s="63"/>
      <c r="E111" s="63"/>
      <c r="F111" s="63"/>
      <c r="G111" s="63"/>
      <c r="H111" s="63"/>
      <c r="I111" s="63"/>
      <c r="J111" s="58"/>
    </row>
    <row r="112" spans="1:10" ht="15">
      <c r="A112" s="18">
        <v>96</v>
      </c>
      <c r="B112" s="11" t="s">
        <v>11</v>
      </c>
      <c r="C112" s="12">
        <f>SUM(D112:I112)</f>
        <v>729.5999999999999</v>
      </c>
      <c r="D112" s="12">
        <v>0</v>
      </c>
      <c r="E112" s="12">
        <v>243.2</v>
      </c>
      <c r="F112" s="12">
        <v>0</v>
      </c>
      <c r="G112" s="12">
        <v>243.2</v>
      </c>
      <c r="H112" s="12">
        <v>0</v>
      </c>
      <c r="I112" s="12">
        <v>243.2</v>
      </c>
      <c r="J112" s="13" t="s">
        <v>19</v>
      </c>
    </row>
    <row r="113" spans="1:10" ht="15">
      <c r="A113" s="10">
        <v>97</v>
      </c>
      <c r="B113" s="11" t="s">
        <v>12</v>
      </c>
      <c r="C113" s="12">
        <f aca="true" t="shared" si="48" ref="C113:C115">SUM(D113:I113)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 t="s">
        <v>19</v>
      </c>
    </row>
    <row r="114" spans="1:10" ht="15">
      <c r="A114" s="10">
        <v>98</v>
      </c>
      <c r="B114" s="11" t="s">
        <v>13</v>
      </c>
      <c r="C114" s="12">
        <f t="shared" si="48"/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 t="s">
        <v>19</v>
      </c>
    </row>
    <row r="115" spans="1:10" ht="15">
      <c r="A115" s="10">
        <v>99</v>
      </c>
      <c r="B115" s="11" t="s">
        <v>14</v>
      </c>
      <c r="C115" s="12">
        <f t="shared" si="48"/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 t="s">
        <v>19</v>
      </c>
    </row>
    <row r="116" spans="1:10" ht="16.5" customHeight="1">
      <c r="A116" s="10">
        <v>100</v>
      </c>
      <c r="B116" s="44" t="s">
        <v>59</v>
      </c>
      <c r="C116" s="44"/>
      <c r="D116" s="44"/>
      <c r="E116" s="44"/>
      <c r="F116" s="44"/>
      <c r="G116" s="44"/>
      <c r="H116" s="44"/>
      <c r="I116" s="44"/>
      <c r="J116" s="44"/>
    </row>
    <row r="117" spans="1:10" ht="30" customHeight="1">
      <c r="A117" s="10">
        <v>101</v>
      </c>
      <c r="B117" s="20" t="s">
        <v>30</v>
      </c>
      <c r="C117" s="12">
        <f>SUM(C118:C121)</f>
        <v>0</v>
      </c>
      <c r="D117" s="12">
        <f aca="true" t="shared" si="49" ref="D117:I117">SUM(D118:D121)</f>
        <v>0</v>
      </c>
      <c r="E117" s="12">
        <f t="shared" si="49"/>
        <v>0</v>
      </c>
      <c r="F117" s="12">
        <f t="shared" si="49"/>
        <v>0</v>
      </c>
      <c r="G117" s="12">
        <f t="shared" si="49"/>
        <v>0</v>
      </c>
      <c r="H117" s="12">
        <f t="shared" si="49"/>
        <v>0</v>
      </c>
      <c r="I117" s="12">
        <f t="shared" si="49"/>
        <v>0</v>
      </c>
      <c r="J117" s="13" t="s">
        <v>19</v>
      </c>
    </row>
    <row r="118" spans="1:10" ht="15">
      <c r="A118" s="10">
        <v>102</v>
      </c>
      <c r="B118" s="11" t="s">
        <v>11</v>
      </c>
      <c r="C118" s="12">
        <f>SUM(D118:I118)</f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 t="s">
        <v>19</v>
      </c>
    </row>
    <row r="119" spans="1:10" ht="15">
      <c r="A119" s="10">
        <v>103</v>
      </c>
      <c r="B119" s="11" t="s">
        <v>12</v>
      </c>
      <c r="C119" s="12">
        <f>SUM(D119:I119)</f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 t="s">
        <v>19</v>
      </c>
    </row>
    <row r="120" spans="1:10" ht="15">
      <c r="A120" s="10">
        <v>104</v>
      </c>
      <c r="B120" s="11" t="s">
        <v>13</v>
      </c>
      <c r="C120" s="12">
        <f>SUM(D120:I120)</f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 t="s">
        <v>19</v>
      </c>
    </row>
    <row r="121" spans="1:10" ht="15">
      <c r="A121" s="10">
        <v>105</v>
      </c>
      <c r="B121" s="11" t="s">
        <v>14</v>
      </c>
      <c r="C121" s="12">
        <f>SUM(D121:I121)</f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 t="s">
        <v>19</v>
      </c>
    </row>
    <row r="122" spans="1:10" ht="23.25" customHeight="1">
      <c r="A122" s="10">
        <v>106</v>
      </c>
      <c r="B122" s="56" t="s">
        <v>44</v>
      </c>
      <c r="C122" s="56"/>
      <c r="D122" s="56"/>
      <c r="E122" s="56"/>
      <c r="F122" s="56"/>
      <c r="G122" s="56"/>
      <c r="H122" s="56"/>
      <c r="I122" s="56"/>
      <c r="J122" s="56"/>
    </row>
    <row r="123" spans="1:10" ht="15">
      <c r="A123" s="10">
        <v>107</v>
      </c>
      <c r="B123" s="11" t="s">
        <v>31</v>
      </c>
      <c r="C123" s="12">
        <f>SUM(C124:C127)</f>
        <v>680</v>
      </c>
      <c r="D123" s="12">
        <f>SUM(D124:D127)</f>
        <v>110</v>
      </c>
      <c r="E123" s="12">
        <f>SUM(E124:E127)</f>
        <v>120</v>
      </c>
      <c r="F123" s="12">
        <f aca="true" t="shared" si="50" ref="F123:I123">SUM(F124:F127)</f>
        <v>120</v>
      </c>
      <c r="G123" s="12">
        <f t="shared" si="50"/>
        <v>110</v>
      </c>
      <c r="H123" s="12">
        <f t="shared" si="50"/>
        <v>110</v>
      </c>
      <c r="I123" s="12">
        <f t="shared" si="50"/>
        <v>110</v>
      </c>
      <c r="J123" s="13" t="s">
        <v>10</v>
      </c>
    </row>
    <row r="124" spans="1:10" ht="15">
      <c r="A124" s="10">
        <v>108</v>
      </c>
      <c r="B124" s="11" t="s">
        <v>11</v>
      </c>
      <c r="C124" s="12">
        <f aca="true" t="shared" si="51" ref="C124:I126">SUM(C130,C153)</f>
        <v>620</v>
      </c>
      <c r="D124" s="12">
        <f t="shared" si="51"/>
        <v>100</v>
      </c>
      <c r="E124" s="12">
        <f t="shared" si="51"/>
        <v>110</v>
      </c>
      <c r="F124" s="12">
        <f t="shared" si="51"/>
        <v>110</v>
      </c>
      <c r="G124" s="12">
        <f t="shared" si="51"/>
        <v>100</v>
      </c>
      <c r="H124" s="12">
        <f t="shared" si="51"/>
        <v>100</v>
      </c>
      <c r="I124" s="12">
        <f t="shared" si="51"/>
        <v>100</v>
      </c>
      <c r="J124" s="13" t="s">
        <v>10</v>
      </c>
    </row>
    <row r="125" spans="1:10" ht="15">
      <c r="A125" s="10">
        <v>109</v>
      </c>
      <c r="B125" s="11" t="s">
        <v>12</v>
      </c>
      <c r="C125" s="12">
        <f t="shared" si="51"/>
        <v>0</v>
      </c>
      <c r="D125" s="12">
        <f t="shared" si="51"/>
        <v>0</v>
      </c>
      <c r="E125" s="12">
        <f t="shared" si="51"/>
        <v>0</v>
      </c>
      <c r="F125" s="12">
        <f t="shared" si="51"/>
        <v>0</v>
      </c>
      <c r="G125" s="12">
        <f t="shared" si="51"/>
        <v>0</v>
      </c>
      <c r="H125" s="12">
        <f t="shared" si="51"/>
        <v>0</v>
      </c>
      <c r="I125" s="12">
        <f t="shared" si="51"/>
        <v>0</v>
      </c>
      <c r="J125" s="13" t="s">
        <v>10</v>
      </c>
    </row>
    <row r="126" spans="1:10" ht="15">
      <c r="A126" s="10">
        <v>110</v>
      </c>
      <c r="B126" s="11" t="s">
        <v>13</v>
      </c>
      <c r="C126" s="12">
        <f t="shared" si="51"/>
        <v>0</v>
      </c>
      <c r="D126" s="12">
        <f t="shared" si="51"/>
        <v>0</v>
      </c>
      <c r="E126" s="12">
        <f t="shared" si="51"/>
        <v>0</v>
      </c>
      <c r="F126" s="12">
        <f t="shared" si="51"/>
        <v>0</v>
      </c>
      <c r="G126" s="12">
        <f t="shared" si="51"/>
        <v>0</v>
      </c>
      <c r="H126" s="12">
        <f t="shared" si="51"/>
        <v>0</v>
      </c>
      <c r="I126" s="12">
        <f t="shared" si="51"/>
        <v>0</v>
      </c>
      <c r="J126" s="13" t="s">
        <v>10</v>
      </c>
    </row>
    <row r="127" spans="1:10" ht="15">
      <c r="A127" s="10">
        <v>111</v>
      </c>
      <c r="B127" s="11" t="s">
        <v>14</v>
      </c>
      <c r="C127" s="12">
        <f>SUM(C133,C156)</f>
        <v>60</v>
      </c>
      <c r="D127" s="12">
        <f>D133</f>
        <v>10</v>
      </c>
      <c r="E127" s="12">
        <f aca="true" t="shared" si="52" ref="E127:I127">E133</f>
        <v>10</v>
      </c>
      <c r="F127" s="12">
        <f t="shared" si="52"/>
        <v>10</v>
      </c>
      <c r="G127" s="12">
        <f t="shared" si="52"/>
        <v>10</v>
      </c>
      <c r="H127" s="12">
        <f t="shared" si="52"/>
        <v>10</v>
      </c>
      <c r="I127" s="12">
        <f t="shared" si="52"/>
        <v>10</v>
      </c>
      <c r="J127" s="13" t="s">
        <v>10</v>
      </c>
    </row>
    <row r="128" spans="1:10" ht="18" customHeight="1">
      <c r="A128" s="10">
        <v>112</v>
      </c>
      <c r="B128" s="44" t="s">
        <v>20</v>
      </c>
      <c r="C128" s="44"/>
      <c r="D128" s="44"/>
      <c r="E128" s="44"/>
      <c r="F128" s="44"/>
      <c r="G128" s="44"/>
      <c r="H128" s="44"/>
      <c r="I128" s="44"/>
      <c r="J128" s="44"/>
    </row>
    <row r="129" spans="1:10" ht="33.75" customHeight="1">
      <c r="A129" s="10">
        <v>113</v>
      </c>
      <c r="B129" s="11" t="s">
        <v>32</v>
      </c>
      <c r="C129" s="12">
        <f>SUM(C130:C133)</f>
        <v>680</v>
      </c>
      <c r="D129" s="12">
        <f>SUM(D130:D133)</f>
        <v>110</v>
      </c>
      <c r="E129" s="12">
        <f aca="true" t="shared" si="53" ref="E129:I129">SUM(E130:E133)</f>
        <v>120</v>
      </c>
      <c r="F129" s="12">
        <f t="shared" si="53"/>
        <v>120</v>
      </c>
      <c r="G129" s="12">
        <f t="shared" si="53"/>
        <v>110</v>
      </c>
      <c r="H129" s="12">
        <f t="shared" si="53"/>
        <v>110</v>
      </c>
      <c r="I129" s="12">
        <f t="shared" si="53"/>
        <v>110</v>
      </c>
      <c r="J129" s="13" t="s">
        <v>10</v>
      </c>
    </row>
    <row r="130" spans="1:10" ht="15">
      <c r="A130" s="10">
        <v>114</v>
      </c>
      <c r="B130" s="11" t="s">
        <v>11</v>
      </c>
      <c r="C130" s="12">
        <f>SUM(D130:I130)</f>
        <v>620</v>
      </c>
      <c r="D130" s="12">
        <f>SUM(D136+D142)</f>
        <v>100</v>
      </c>
      <c r="E130" s="12">
        <f aca="true" t="shared" si="54" ref="E130:I130">SUM(E136+E142)</f>
        <v>110</v>
      </c>
      <c r="F130" s="12">
        <f t="shared" si="54"/>
        <v>110</v>
      </c>
      <c r="G130" s="12">
        <f t="shared" si="54"/>
        <v>100</v>
      </c>
      <c r="H130" s="12">
        <f t="shared" si="54"/>
        <v>100</v>
      </c>
      <c r="I130" s="12">
        <f t="shared" si="54"/>
        <v>100</v>
      </c>
      <c r="J130" s="13" t="s">
        <v>10</v>
      </c>
    </row>
    <row r="131" spans="1:10" ht="15">
      <c r="A131" s="10">
        <v>115</v>
      </c>
      <c r="B131" s="11" t="s">
        <v>12</v>
      </c>
      <c r="C131" s="12">
        <f aca="true" t="shared" si="55" ref="C131:C133">SUM(D131:I131)</f>
        <v>0</v>
      </c>
      <c r="D131" s="12">
        <f aca="true" t="shared" si="56" ref="D131:D133">SUM(D137+D143)</f>
        <v>0</v>
      </c>
      <c r="E131" s="12">
        <f aca="true" t="shared" si="57" ref="E131:F132">SUM(E137)</f>
        <v>0</v>
      </c>
      <c r="F131" s="12">
        <f t="shared" si="57"/>
        <v>0</v>
      </c>
      <c r="G131" s="12">
        <f aca="true" t="shared" si="58" ref="G131:I131">SUM(G137)</f>
        <v>0</v>
      </c>
      <c r="H131" s="12">
        <f t="shared" si="58"/>
        <v>0</v>
      </c>
      <c r="I131" s="12">
        <f t="shared" si="58"/>
        <v>0</v>
      </c>
      <c r="J131" s="13" t="s">
        <v>10</v>
      </c>
    </row>
    <row r="132" spans="1:10" ht="15">
      <c r="A132" s="10">
        <v>116</v>
      </c>
      <c r="B132" s="11" t="s">
        <v>13</v>
      </c>
      <c r="C132" s="12">
        <f t="shared" si="55"/>
        <v>0</v>
      </c>
      <c r="D132" s="12">
        <f t="shared" si="56"/>
        <v>0</v>
      </c>
      <c r="E132" s="12">
        <f t="shared" si="57"/>
        <v>0</v>
      </c>
      <c r="F132" s="12">
        <f t="shared" si="57"/>
        <v>0</v>
      </c>
      <c r="G132" s="12">
        <f aca="true" t="shared" si="59" ref="G132:I132">SUM(G138)</f>
        <v>0</v>
      </c>
      <c r="H132" s="12">
        <f t="shared" si="59"/>
        <v>0</v>
      </c>
      <c r="I132" s="12">
        <f t="shared" si="59"/>
        <v>0</v>
      </c>
      <c r="J132" s="13" t="s">
        <v>10</v>
      </c>
    </row>
    <row r="133" spans="1:10" ht="15">
      <c r="A133" s="10">
        <v>117</v>
      </c>
      <c r="B133" s="11" t="s">
        <v>14</v>
      </c>
      <c r="C133" s="12">
        <f t="shared" si="55"/>
        <v>60</v>
      </c>
      <c r="D133" s="12">
        <f t="shared" si="56"/>
        <v>10</v>
      </c>
      <c r="E133" s="12">
        <f aca="true" t="shared" si="60" ref="E133:I133">E150</f>
        <v>10</v>
      </c>
      <c r="F133" s="12">
        <f t="shared" si="60"/>
        <v>10</v>
      </c>
      <c r="G133" s="12">
        <f t="shared" si="60"/>
        <v>10</v>
      </c>
      <c r="H133" s="12">
        <f t="shared" si="60"/>
        <v>10</v>
      </c>
      <c r="I133" s="12">
        <f t="shared" si="60"/>
        <v>10</v>
      </c>
      <c r="J133" s="13" t="s">
        <v>10</v>
      </c>
    </row>
    <row r="134" spans="1:10" ht="21" customHeight="1">
      <c r="A134" s="10">
        <v>118</v>
      </c>
      <c r="B134" s="44" t="s">
        <v>22</v>
      </c>
      <c r="C134" s="44"/>
      <c r="D134" s="44"/>
      <c r="E134" s="44"/>
      <c r="F134" s="44"/>
      <c r="G134" s="44"/>
      <c r="H134" s="44"/>
      <c r="I134" s="44"/>
      <c r="J134" s="44"/>
    </row>
    <row r="135" spans="1:10" ht="36" customHeight="1">
      <c r="A135" s="10">
        <v>119</v>
      </c>
      <c r="B135" s="21" t="s">
        <v>33</v>
      </c>
      <c r="C135" s="12">
        <f>SUM(C136:C139)</f>
        <v>0</v>
      </c>
      <c r="D135" s="12">
        <f aca="true" t="shared" si="61" ref="D135:I135">SUM(D136:D139)</f>
        <v>0</v>
      </c>
      <c r="E135" s="12">
        <f t="shared" si="61"/>
        <v>0</v>
      </c>
      <c r="F135" s="12">
        <f t="shared" si="61"/>
        <v>0</v>
      </c>
      <c r="G135" s="12">
        <f t="shared" si="61"/>
        <v>0</v>
      </c>
      <c r="H135" s="12">
        <f t="shared" si="61"/>
        <v>0</v>
      </c>
      <c r="I135" s="12">
        <f t="shared" si="61"/>
        <v>0</v>
      </c>
      <c r="J135" s="13" t="s">
        <v>10</v>
      </c>
    </row>
    <row r="136" spans="1:10" ht="15">
      <c r="A136" s="17">
        <v>120</v>
      </c>
      <c r="B136" s="11" t="s">
        <v>11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 t="s">
        <v>10</v>
      </c>
    </row>
    <row r="137" spans="1:10" ht="15">
      <c r="A137" s="22">
        <v>121</v>
      </c>
      <c r="B137" s="11" t="s">
        <v>12</v>
      </c>
      <c r="C137" s="12">
        <f aca="true" t="shared" si="62" ref="C137:C138">C143</f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 t="s">
        <v>10</v>
      </c>
    </row>
    <row r="138" spans="1:10" ht="15">
      <c r="A138" s="10">
        <v>122</v>
      </c>
      <c r="B138" s="11" t="s">
        <v>13</v>
      </c>
      <c r="C138" s="12">
        <f t="shared" si="62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 t="s">
        <v>10</v>
      </c>
    </row>
    <row r="139" spans="1:10" ht="15">
      <c r="A139" s="10">
        <v>123</v>
      </c>
      <c r="B139" s="11" t="s">
        <v>14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 t="s">
        <v>10</v>
      </c>
    </row>
    <row r="140" spans="1:10" ht="18.75" customHeight="1">
      <c r="A140" s="10">
        <v>124</v>
      </c>
      <c r="B140" s="59" t="s">
        <v>60</v>
      </c>
      <c r="C140" s="70"/>
      <c r="D140" s="70"/>
      <c r="E140" s="70"/>
      <c r="F140" s="70"/>
      <c r="G140" s="70"/>
      <c r="H140" s="70"/>
      <c r="I140" s="70"/>
      <c r="J140" s="71"/>
    </row>
    <row r="141" spans="1:10" ht="27">
      <c r="A141" s="10">
        <v>125</v>
      </c>
      <c r="B141" s="21" t="s">
        <v>61</v>
      </c>
      <c r="C141" s="12">
        <f>SUM(C142:C145)</f>
        <v>680</v>
      </c>
      <c r="D141" s="12">
        <f aca="true" t="shared" si="63" ref="D141:I141">SUM(D142:D145)</f>
        <v>110</v>
      </c>
      <c r="E141" s="12">
        <f t="shared" si="63"/>
        <v>120</v>
      </c>
      <c r="F141" s="12">
        <f t="shared" si="63"/>
        <v>120</v>
      </c>
      <c r="G141" s="12">
        <f t="shared" si="63"/>
        <v>110</v>
      </c>
      <c r="H141" s="12">
        <f t="shared" si="63"/>
        <v>110</v>
      </c>
      <c r="I141" s="12">
        <f t="shared" si="63"/>
        <v>110</v>
      </c>
      <c r="J141" s="13"/>
    </row>
    <row r="142" spans="1:10" ht="15">
      <c r="A142" s="10">
        <v>126</v>
      </c>
      <c r="B142" s="11" t="s">
        <v>11</v>
      </c>
      <c r="C142" s="12">
        <f>SUM(D142:I142)</f>
        <v>620</v>
      </c>
      <c r="D142" s="12">
        <f>D147</f>
        <v>100</v>
      </c>
      <c r="E142" s="12">
        <f aca="true" t="shared" si="64" ref="E142:I142">E147</f>
        <v>110</v>
      </c>
      <c r="F142" s="12">
        <f t="shared" si="64"/>
        <v>110</v>
      </c>
      <c r="G142" s="12">
        <f t="shared" si="64"/>
        <v>100</v>
      </c>
      <c r="H142" s="12">
        <f t="shared" si="64"/>
        <v>100</v>
      </c>
      <c r="I142" s="12">
        <f t="shared" si="64"/>
        <v>100</v>
      </c>
      <c r="J142" s="13"/>
    </row>
    <row r="143" spans="1:10" ht="15">
      <c r="A143" s="10">
        <v>127</v>
      </c>
      <c r="B143" s="11" t="s">
        <v>12</v>
      </c>
      <c r="C143" s="12">
        <f aca="true" t="shared" si="65" ref="C143:C145">SUM(D143:I143)</f>
        <v>0</v>
      </c>
      <c r="D143" s="12">
        <f aca="true" t="shared" si="66" ref="D143:I145">D148</f>
        <v>0</v>
      </c>
      <c r="E143" s="12">
        <f t="shared" si="66"/>
        <v>0</v>
      </c>
      <c r="F143" s="12">
        <f t="shared" si="66"/>
        <v>0</v>
      </c>
      <c r="G143" s="12">
        <f t="shared" si="66"/>
        <v>0</v>
      </c>
      <c r="H143" s="12">
        <f t="shared" si="66"/>
        <v>0</v>
      </c>
      <c r="I143" s="12">
        <f t="shared" si="66"/>
        <v>0</v>
      </c>
      <c r="J143" s="13"/>
    </row>
    <row r="144" spans="1:10" ht="15">
      <c r="A144" s="10">
        <v>128</v>
      </c>
      <c r="B144" s="11" t="s">
        <v>13</v>
      </c>
      <c r="C144" s="12">
        <f t="shared" si="65"/>
        <v>0</v>
      </c>
      <c r="D144" s="12">
        <f t="shared" si="66"/>
        <v>0</v>
      </c>
      <c r="E144" s="12">
        <f t="shared" si="66"/>
        <v>0</v>
      </c>
      <c r="F144" s="12">
        <f t="shared" si="66"/>
        <v>0</v>
      </c>
      <c r="G144" s="12">
        <f t="shared" si="66"/>
        <v>0</v>
      </c>
      <c r="H144" s="12">
        <f t="shared" si="66"/>
        <v>0</v>
      </c>
      <c r="I144" s="12">
        <f t="shared" si="66"/>
        <v>0</v>
      </c>
      <c r="J144" s="13"/>
    </row>
    <row r="145" spans="1:10" ht="15">
      <c r="A145" s="10">
        <v>129</v>
      </c>
      <c r="B145" s="11" t="s">
        <v>14</v>
      </c>
      <c r="C145" s="12">
        <f t="shared" si="65"/>
        <v>60</v>
      </c>
      <c r="D145" s="12">
        <f t="shared" si="66"/>
        <v>10</v>
      </c>
      <c r="E145" s="12">
        <f t="shared" si="66"/>
        <v>10</v>
      </c>
      <c r="F145" s="12">
        <f t="shared" si="66"/>
        <v>10</v>
      </c>
      <c r="G145" s="12">
        <f t="shared" si="66"/>
        <v>10</v>
      </c>
      <c r="H145" s="12">
        <f aca="true" t="shared" si="67" ref="H145:I145">H150</f>
        <v>10</v>
      </c>
      <c r="I145" s="12">
        <f t="shared" si="67"/>
        <v>10</v>
      </c>
      <c r="J145" s="13"/>
    </row>
    <row r="146" spans="1:10" ht="40.5">
      <c r="A146" s="10">
        <v>130</v>
      </c>
      <c r="B146" s="23" t="s">
        <v>57</v>
      </c>
      <c r="C146" s="12">
        <f>SUM(C147:C155)</f>
        <v>680</v>
      </c>
      <c r="D146" s="12">
        <f aca="true" t="shared" si="68" ref="D146:I146">SUM(D147:D155)</f>
        <v>110</v>
      </c>
      <c r="E146" s="12">
        <f t="shared" si="68"/>
        <v>120</v>
      </c>
      <c r="F146" s="12">
        <f t="shared" si="68"/>
        <v>120</v>
      </c>
      <c r="G146" s="12">
        <f t="shared" si="68"/>
        <v>110</v>
      </c>
      <c r="H146" s="12">
        <f t="shared" si="68"/>
        <v>110</v>
      </c>
      <c r="I146" s="12">
        <f t="shared" si="68"/>
        <v>110</v>
      </c>
      <c r="J146" s="13">
        <v>10</v>
      </c>
    </row>
    <row r="147" spans="1:10" ht="15">
      <c r="A147" s="10">
        <v>131</v>
      </c>
      <c r="B147" s="11" t="s">
        <v>11</v>
      </c>
      <c r="C147" s="12">
        <f>SUM(D147:I147)</f>
        <v>620</v>
      </c>
      <c r="D147" s="12">
        <v>100</v>
      </c>
      <c r="E147" s="12">
        <v>110</v>
      </c>
      <c r="F147" s="12">
        <v>110</v>
      </c>
      <c r="G147" s="12">
        <v>100</v>
      </c>
      <c r="H147" s="12">
        <v>100</v>
      </c>
      <c r="I147" s="12">
        <v>100</v>
      </c>
      <c r="J147" s="13" t="s">
        <v>10</v>
      </c>
    </row>
    <row r="148" spans="1:10" ht="15">
      <c r="A148" s="10">
        <v>132</v>
      </c>
      <c r="B148" s="11" t="s">
        <v>12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/>
    </row>
    <row r="149" spans="1:10" ht="15">
      <c r="A149" s="10">
        <v>133</v>
      </c>
      <c r="B149" s="11" t="s">
        <v>13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3"/>
    </row>
    <row r="150" spans="1:10" ht="15">
      <c r="A150" s="10">
        <v>134</v>
      </c>
      <c r="B150" s="11" t="s">
        <v>14</v>
      </c>
      <c r="C150" s="12">
        <f>SUM(D150:I150)</f>
        <v>60</v>
      </c>
      <c r="D150" s="12">
        <v>10</v>
      </c>
      <c r="E150" s="12">
        <v>10</v>
      </c>
      <c r="F150" s="12">
        <v>10</v>
      </c>
      <c r="G150" s="12">
        <v>10</v>
      </c>
      <c r="H150" s="12">
        <v>10</v>
      </c>
      <c r="I150" s="12">
        <v>10</v>
      </c>
      <c r="J150" s="13" t="s">
        <v>10</v>
      </c>
    </row>
    <row r="151" spans="1:10" ht="19.5" customHeight="1">
      <c r="A151" s="10">
        <v>135</v>
      </c>
      <c r="B151" s="44" t="s">
        <v>59</v>
      </c>
      <c r="C151" s="44"/>
      <c r="D151" s="44"/>
      <c r="E151" s="44"/>
      <c r="F151" s="44"/>
      <c r="G151" s="44"/>
      <c r="H151" s="44"/>
      <c r="I151" s="44"/>
      <c r="J151" s="44"/>
    </row>
    <row r="152" spans="1:10" ht="32.25" customHeight="1">
      <c r="A152" s="10">
        <v>136</v>
      </c>
      <c r="B152" s="11" t="s">
        <v>34</v>
      </c>
      <c r="C152" s="12">
        <f>SUM(C153:C156)</f>
        <v>0</v>
      </c>
      <c r="D152" s="12">
        <f aca="true" t="shared" si="69" ref="D152:I152">SUM(D153:D156)</f>
        <v>0</v>
      </c>
      <c r="E152" s="12">
        <f t="shared" si="69"/>
        <v>0</v>
      </c>
      <c r="F152" s="12">
        <f t="shared" si="69"/>
        <v>0</v>
      </c>
      <c r="G152" s="12">
        <f t="shared" si="69"/>
        <v>0</v>
      </c>
      <c r="H152" s="12">
        <f t="shared" si="69"/>
        <v>0</v>
      </c>
      <c r="I152" s="12">
        <f t="shared" si="69"/>
        <v>0</v>
      </c>
      <c r="J152" s="13" t="s">
        <v>10</v>
      </c>
    </row>
    <row r="153" spans="1:10" ht="15">
      <c r="A153" s="10">
        <v>137</v>
      </c>
      <c r="B153" s="11" t="s">
        <v>11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 t="s">
        <v>10</v>
      </c>
    </row>
    <row r="154" spans="1:10" ht="15">
      <c r="A154" s="10">
        <v>138</v>
      </c>
      <c r="B154" s="11" t="s">
        <v>12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3" t="s">
        <v>10</v>
      </c>
    </row>
    <row r="155" spans="1:10" ht="15">
      <c r="A155" s="10">
        <v>139</v>
      </c>
      <c r="B155" s="11" t="s">
        <v>13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3" t="s">
        <v>10</v>
      </c>
    </row>
    <row r="156" spans="1:10" ht="15">
      <c r="A156" s="10">
        <v>140</v>
      </c>
      <c r="B156" s="11" t="s">
        <v>14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3" t="s">
        <v>10</v>
      </c>
    </row>
    <row r="157" spans="1:10" ht="15" customHeight="1">
      <c r="A157" s="10">
        <v>141</v>
      </c>
      <c r="B157" s="56" t="s">
        <v>54</v>
      </c>
      <c r="C157" s="44"/>
      <c r="D157" s="44"/>
      <c r="E157" s="44"/>
      <c r="F157" s="44"/>
      <c r="G157" s="44"/>
      <c r="H157" s="44"/>
      <c r="I157" s="44"/>
      <c r="J157" s="44"/>
    </row>
    <row r="158" spans="1:10" ht="19.5" customHeight="1">
      <c r="A158" s="10">
        <v>142</v>
      </c>
      <c r="B158" s="11" t="s">
        <v>47</v>
      </c>
      <c r="C158" s="45">
        <f>SUM(C160:C163)</f>
        <v>368004.16400000005</v>
      </c>
      <c r="D158" s="45">
        <f aca="true" t="shared" si="70" ref="D158:I158">SUM(D160:D163)</f>
        <v>53875.403999999995</v>
      </c>
      <c r="E158" s="45">
        <f t="shared" si="70"/>
        <v>60450.92</v>
      </c>
      <c r="F158" s="45">
        <f t="shared" si="70"/>
        <v>64677.84</v>
      </c>
      <c r="G158" s="45">
        <f t="shared" si="70"/>
        <v>63000</v>
      </c>
      <c r="H158" s="45">
        <f t="shared" si="70"/>
        <v>63000</v>
      </c>
      <c r="I158" s="45">
        <f t="shared" si="70"/>
        <v>63000</v>
      </c>
      <c r="J158" s="44"/>
    </row>
    <row r="159" spans="1:10" ht="15">
      <c r="A159" s="10">
        <v>143</v>
      </c>
      <c r="B159" s="11" t="s">
        <v>18</v>
      </c>
      <c r="C159" s="45"/>
      <c r="D159" s="45"/>
      <c r="E159" s="45"/>
      <c r="F159" s="45"/>
      <c r="G159" s="45"/>
      <c r="H159" s="45"/>
      <c r="I159" s="45"/>
      <c r="J159" s="44"/>
    </row>
    <row r="160" spans="1:10" ht="15">
      <c r="A160" s="18">
        <v>144</v>
      </c>
      <c r="B160" s="11" t="s">
        <v>11</v>
      </c>
      <c r="C160" s="24">
        <f aca="true" t="shared" si="71" ref="C160:I163">SUM(C166,C178)</f>
        <v>331994.15400000004</v>
      </c>
      <c r="D160" s="24">
        <f t="shared" si="71"/>
        <v>46992.054</v>
      </c>
      <c r="E160" s="24">
        <f t="shared" si="71"/>
        <v>55231.9</v>
      </c>
      <c r="F160" s="24">
        <f t="shared" si="71"/>
        <v>58770.2</v>
      </c>
      <c r="G160" s="16">
        <f t="shared" si="71"/>
        <v>57000</v>
      </c>
      <c r="H160" s="16">
        <f t="shared" si="71"/>
        <v>57000</v>
      </c>
      <c r="I160" s="16">
        <f t="shared" si="71"/>
        <v>57000</v>
      </c>
      <c r="J160" s="13"/>
    </row>
    <row r="161" spans="1:10" ht="15">
      <c r="A161" s="10">
        <v>145</v>
      </c>
      <c r="B161" s="11" t="s">
        <v>12</v>
      </c>
      <c r="C161" s="24">
        <f t="shared" si="71"/>
        <v>0</v>
      </c>
      <c r="D161" s="24">
        <f t="shared" si="71"/>
        <v>0</v>
      </c>
      <c r="E161" s="24">
        <f t="shared" si="71"/>
        <v>0</v>
      </c>
      <c r="F161" s="24">
        <f t="shared" si="71"/>
        <v>0</v>
      </c>
      <c r="G161" s="24">
        <f t="shared" si="71"/>
        <v>0</v>
      </c>
      <c r="H161" s="24">
        <f t="shared" si="71"/>
        <v>0</v>
      </c>
      <c r="I161" s="24">
        <f t="shared" si="71"/>
        <v>0</v>
      </c>
      <c r="J161" s="13"/>
    </row>
    <row r="162" spans="1:10" ht="15">
      <c r="A162" s="18">
        <v>146</v>
      </c>
      <c r="B162" s="11" t="s">
        <v>13</v>
      </c>
      <c r="C162" s="24">
        <f t="shared" si="71"/>
        <v>0</v>
      </c>
      <c r="D162" s="24">
        <f t="shared" si="71"/>
        <v>0</v>
      </c>
      <c r="E162" s="24">
        <f t="shared" si="71"/>
        <v>0</v>
      </c>
      <c r="F162" s="24">
        <f t="shared" si="71"/>
        <v>0</v>
      </c>
      <c r="G162" s="24">
        <f t="shared" si="71"/>
        <v>0</v>
      </c>
      <c r="H162" s="24">
        <f t="shared" si="71"/>
        <v>0</v>
      </c>
      <c r="I162" s="24">
        <f t="shared" si="71"/>
        <v>0</v>
      </c>
      <c r="J162" s="13"/>
    </row>
    <row r="163" spans="1:10" ht="15">
      <c r="A163" s="18">
        <v>147</v>
      </c>
      <c r="B163" s="11" t="s">
        <v>14</v>
      </c>
      <c r="C163" s="24">
        <f t="shared" si="71"/>
        <v>36010.01</v>
      </c>
      <c r="D163" s="24">
        <f t="shared" si="71"/>
        <v>6883.35</v>
      </c>
      <c r="E163" s="24">
        <f t="shared" si="71"/>
        <v>5219.02</v>
      </c>
      <c r="F163" s="24">
        <f t="shared" si="71"/>
        <v>5907.64</v>
      </c>
      <c r="G163" s="24">
        <f t="shared" si="71"/>
        <v>6000</v>
      </c>
      <c r="H163" s="24">
        <f t="shared" si="71"/>
        <v>6000</v>
      </c>
      <c r="I163" s="24">
        <f t="shared" si="71"/>
        <v>6000</v>
      </c>
      <c r="J163" s="13"/>
    </row>
    <row r="164" spans="1:10" ht="15">
      <c r="A164" s="18">
        <v>148</v>
      </c>
      <c r="B164" s="44" t="s">
        <v>20</v>
      </c>
      <c r="C164" s="46"/>
      <c r="D164" s="46"/>
      <c r="E164" s="46"/>
      <c r="F164" s="46"/>
      <c r="G164" s="46"/>
      <c r="H164" s="46"/>
      <c r="I164" s="46"/>
      <c r="J164" s="46"/>
    </row>
    <row r="165" spans="1:10" ht="27" customHeight="1">
      <c r="A165" s="18">
        <v>149</v>
      </c>
      <c r="B165" s="25" t="s">
        <v>35</v>
      </c>
      <c r="C165" s="24">
        <f aca="true" t="shared" si="72" ref="C165:I165">SUM(C166:C169)</f>
        <v>0</v>
      </c>
      <c r="D165" s="24">
        <f t="shared" si="72"/>
        <v>0</v>
      </c>
      <c r="E165" s="24">
        <f t="shared" si="72"/>
        <v>0</v>
      </c>
      <c r="F165" s="24">
        <f t="shared" si="72"/>
        <v>0</v>
      </c>
      <c r="G165" s="24">
        <f t="shared" si="72"/>
        <v>0</v>
      </c>
      <c r="H165" s="24">
        <f t="shared" si="72"/>
        <v>0</v>
      </c>
      <c r="I165" s="24">
        <f t="shared" si="72"/>
        <v>0</v>
      </c>
      <c r="J165" s="13"/>
    </row>
    <row r="166" spans="1:10" ht="15">
      <c r="A166" s="18">
        <v>150</v>
      </c>
      <c r="B166" s="25" t="s">
        <v>11</v>
      </c>
      <c r="C166" s="24">
        <f>SUM(D166:I166)</f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13"/>
    </row>
    <row r="167" spans="1:10" ht="15">
      <c r="A167" s="18">
        <v>151</v>
      </c>
      <c r="B167" s="25" t="s">
        <v>12</v>
      </c>
      <c r="C167" s="24">
        <f>SUM(D167:I167)</f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13"/>
    </row>
    <row r="168" spans="1:10" ht="15">
      <c r="A168" s="18">
        <v>152</v>
      </c>
      <c r="B168" s="25" t="s">
        <v>13</v>
      </c>
      <c r="C168" s="24">
        <f>SUM(D168:I168)</f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13"/>
    </row>
    <row r="169" spans="1:10" ht="15">
      <c r="A169" s="18">
        <v>153</v>
      </c>
      <c r="B169" s="25" t="s">
        <v>14</v>
      </c>
      <c r="C169" s="24">
        <f>SUM(D169:I169)</f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13"/>
    </row>
    <row r="170" spans="1:10" ht="15">
      <c r="A170" s="18">
        <v>154</v>
      </c>
      <c r="B170" s="44" t="s">
        <v>22</v>
      </c>
      <c r="C170" s="44"/>
      <c r="D170" s="44"/>
      <c r="E170" s="44"/>
      <c r="F170" s="44"/>
      <c r="G170" s="44"/>
      <c r="H170" s="44"/>
      <c r="I170" s="44"/>
      <c r="J170" s="44"/>
    </row>
    <row r="171" spans="1:10" ht="42" customHeight="1">
      <c r="A171" s="18">
        <v>155</v>
      </c>
      <c r="B171" s="11" t="s">
        <v>33</v>
      </c>
      <c r="C171" s="12">
        <f>SUM(C172:C175)</f>
        <v>0</v>
      </c>
      <c r="D171" s="12">
        <f aca="true" t="shared" si="73" ref="D171:I171">SUM(D172:D175)</f>
        <v>0</v>
      </c>
      <c r="E171" s="12">
        <f t="shared" si="73"/>
        <v>0</v>
      </c>
      <c r="F171" s="12">
        <f t="shared" si="73"/>
        <v>0</v>
      </c>
      <c r="G171" s="12">
        <f t="shared" si="73"/>
        <v>0</v>
      </c>
      <c r="H171" s="12">
        <f t="shared" si="73"/>
        <v>0</v>
      </c>
      <c r="I171" s="12">
        <f t="shared" si="73"/>
        <v>0</v>
      </c>
      <c r="J171" s="13" t="s">
        <v>10</v>
      </c>
    </row>
    <row r="172" spans="1:10" ht="15">
      <c r="A172" s="18">
        <v>156</v>
      </c>
      <c r="B172" s="11" t="s">
        <v>11</v>
      </c>
      <c r="C172" s="12">
        <f>SUM(D172:I172)</f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3" t="s">
        <v>10</v>
      </c>
    </row>
    <row r="173" spans="1:10" ht="15">
      <c r="A173" s="18">
        <v>157</v>
      </c>
      <c r="B173" s="11" t="s">
        <v>12</v>
      </c>
      <c r="C173" s="12">
        <f>SUM(D173:I173)</f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3" t="s">
        <v>10</v>
      </c>
    </row>
    <row r="174" spans="1:10" ht="15">
      <c r="A174" s="18">
        <v>158</v>
      </c>
      <c r="B174" s="11" t="s">
        <v>13</v>
      </c>
      <c r="C174" s="12">
        <f>SUM(D174:I174)</f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3" t="s">
        <v>10</v>
      </c>
    </row>
    <row r="175" spans="1:10" ht="15">
      <c r="A175" s="18">
        <v>159</v>
      </c>
      <c r="B175" s="11" t="s">
        <v>14</v>
      </c>
      <c r="C175" s="12">
        <f>SUM(D175:I175)</f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3" t="s">
        <v>10</v>
      </c>
    </row>
    <row r="176" spans="1:10" ht="15">
      <c r="A176" s="18">
        <v>160</v>
      </c>
      <c r="B176" s="44" t="s">
        <v>48</v>
      </c>
      <c r="C176" s="46"/>
      <c r="D176" s="46"/>
      <c r="E176" s="46"/>
      <c r="F176" s="46"/>
      <c r="G176" s="46"/>
      <c r="H176" s="46"/>
      <c r="I176" s="46"/>
      <c r="J176" s="46"/>
    </row>
    <row r="177" spans="1:10" ht="15">
      <c r="A177" s="18">
        <v>161</v>
      </c>
      <c r="B177" s="25" t="s">
        <v>36</v>
      </c>
      <c r="C177" s="24">
        <f>SUM(C178:C181)</f>
        <v>368004.16400000005</v>
      </c>
      <c r="D177" s="24">
        <f aca="true" t="shared" si="74" ref="D177:I177">SUM(D178:D181)</f>
        <v>53875.403999999995</v>
      </c>
      <c r="E177" s="24">
        <f t="shared" si="74"/>
        <v>60450.92</v>
      </c>
      <c r="F177" s="24">
        <f t="shared" si="74"/>
        <v>64677.84</v>
      </c>
      <c r="G177" s="24">
        <f t="shared" si="74"/>
        <v>63000</v>
      </c>
      <c r="H177" s="24">
        <f t="shared" si="74"/>
        <v>63000</v>
      </c>
      <c r="I177" s="24">
        <f t="shared" si="74"/>
        <v>63000</v>
      </c>
      <c r="J177" s="26"/>
    </row>
    <row r="178" spans="1:10" ht="15">
      <c r="A178" s="18">
        <v>162</v>
      </c>
      <c r="B178" s="25" t="s">
        <v>11</v>
      </c>
      <c r="C178" s="24">
        <f>SUM(C185+C191)</f>
        <v>331994.15400000004</v>
      </c>
      <c r="D178" s="24">
        <f>SUM(D185+D191)</f>
        <v>46992.054</v>
      </c>
      <c r="E178" s="24">
        <f>SUM(E185+E191)</f>
        <v>55231.9</v>
      </c>
      <c r="F178" s="24">
        <f aca="true" t="shared" si="75" ref="F178:I178">SUM(F185+F191)</f>
        <v>58770.2</v>
      </c>
      <c r="G178" s="24">
        <f t="shared" si="75"/>
        <v>57000</v>
      </c>
      <c r="H178" s="24">
        <f t="shared" si="75"/>
        <v>57000</v>
      </c>
      <c r="I178" s="24">
        <f t="shared" si="75"/>
        <v>57000</v>
      </c>
      <c r="J178" s="26"/>
    </row>
    <row r="179" spans="1:10" ht="15">
      <c r="A179" s="18">
        <v>163</v>
      </c>
      <c r="B179" s="25" t="s">
        <v>12</v>
      </c>
      <c r="C179" s="24">
        <f>SUM(C186+C192)</f>
        <v>0</v>
      </c>
      <c r="D179" s="24">
        <f aca="true" t="shared" si="76" ref="D179:I181">SUM(D186+D192)</f>
        <v>0</v>
      </c>
      <c r="E179" s="24">
        <f t="shared" si="76"/>
        <v>0</v>
      </c>
      <c r="F179" s="24">
        <f t="shared" si="76"/>
        <v>0</v>
      </c>
      <c r="G179" s="24">
        <f t="shared" si="76"/>
        <v>0</v>
      </c>
      <c r="H179" s="24">
        <f t="shared" si="76"/>
        <v>0</v>
      </c>
      <c r="I179" s="24">
        <f t="shared" si="76"/>
        <v>0</v>
      </c>
      <c r="J179" s="26"/>
    </row>
    <row r="180" spans="1:10" ht="15">
      <c r="A180" s="18">
        <v>164</v>
      </c>
      <c r="B180" s="25" t="s">
        <v>13</v>
      </c>
      <c r="C180" s="24">
        <f>SUM(C187+C193)</f>
        <v>0</v>
      </c>
      <c r="D180" s="24">
        <f t="shared" si="76"/>
        <v>0</v>
      </c>
      <c r="E180" s="24">
        <f t="shared" si="76"/>
        <v>0</v>
      </c>
      <c r="F180" s="24">
        <f t="shared" si="76"/>
        <v>0</v>
      </c>
      <c r="G180" s="24">
        <f t="shared" si="76"/>
        <v>0</v>
      </c>
      <c r="H180" s="24">
        <f t="shared" si="76"/>
        <v>0</v>
      </c>
      <c r="I180" s="24">
        <f t="shared" si="76"/>
        <v>0</v>
      </c>
      <c r="J180" s="26"/>
    </row>
    <row r="181" spans="1:10" ht="15">
      <c r="A181" s="18">
        <v>165</v>
      </c>
      <c r="B181" s="25" t="s">
        <v>14</v>
      </c>
      <c r="C181" s="24">
        <f>SUM(C188+C194)</f>
        <v>36010.01</v>
      </c>
      <c r="D181" s="24">
        <f t="shared" si="76"/>
        <v>6883.35</v>
      </c>
      <c r="E181" s="24">
        <f t="shared" si="76"/>
        <v>5219.02</v>
      </c>
      <c r="F181" s="24">
        <f t="shared" si="76"/>
        <v>5907.64</v>
      </c>
      <c r="G181" s="24">
        <f t="shared" si="76"/>
        <v>6000</v>
      </c>
      <c r="H181" s="24">
        <f t="shared" si="76"/>
        <v>6000</v>
      </c>
      <c r="I181" s="24">
        <f t="shared" si="76"/>
        <v>6000</v>
      </c>
      <c r="J181" s="26"/>
    </row>
    <row r="182" spans="1:10" ht="16.5" customHeight="1">
      <c r="A182" s="72">
        <v>166</v>
      </c>
      <c r="B182" s="37" t="s">
        <v>55</v>
      </c>
      <c r="C182" s="45">
        <f>SUM(C185:C185:C188)</f>
        <v>361059.21</v>
      </c>
      <c r="D182" s="45">
        <f>SUM(D185:D185:D188)</f>
        <v>52130.45</v>
      </c>
      <c r="E182" s="45">
        <f>SUM(E185:E185:E188)</f>
        <v>60450.92</v>
      </c>
      <c r="F182" s="45">
        <f>SUM(F185:F185:F188)</f>
        <v>62477.84</v>
      </c>
      <c r="G182" s="45">
        <f>SUM(G185:G185:G188)</f>
        <v>62000</v>
      </c>
      <c r="H182" s="45">
        <f>SUM(H185:H185:H188)</f>
        <v>62000</v>
      </c>
      <c r="I182" s="45">
        <f>SUM(I185:I185:I188)</f>
        <v>62000</v>
      </c>
      <c r="J182" s="46" t="s">
        <v>63</v>
      </c>
    </row>
    <row r="183" spans="1:10" ht="26.25" customHeight="1">
      <c r="A183" s="73"/>
      <c r="B183" s="43"/>
      <c r="C183" s="45"/>
      <c r="D183" s="45"/>
      <c r="E183" s="45"/>
      <c r="F183" s="45"/>
      <c r="G183" s="45"/>
      <c r="H183" s="45"/>
      <c r="I183" s="45"/>
      <c r="J183" s="46"/>
    </row>
    <row r="184" spans="1:10" ht="15.75" customHeight="1">
      <c r="A184" s="10">
        <v>167</v>
      </c>
      <c r="B184" s="11" t="s">
        <v>29</v>
      </c>
      <c r="C184" s="45"/>
      <c r="D184" s="45"/>
      <c r="E184" s="45"/>
      <c r="F184" s="45"/>
      <c r="G184" s="45"/>
      <c r="H184" s="45"/>
      <c r="I184" s="45"/>
      <c r="J184" s="46"/>
    </row>
    <row r="185" spans="1:10" ht="15">
      <c r="A185" s="10">
        <v>168</v>
      </c>
      <c r="B185" s="11" t="s">
        <v>11</v>
      </c>
      <c r="C185" s="24">
        <f>SUM(D185:I185)</f>
        <v>325049.2</v>
      </c>
      <c r="D185" s="24">
        <v>45247.1</v>
      </c>
      <c r="E185" s="24">
        <v>55231.9</v>
      </c>
      <c r="F185" s="24">
        <v>56570.2</v>
      </c>
      <c r="G185" s="24">
        <v>56000</v>
      </c>
      <c r="H185" s="24">
        <v>56000</v>
      </c>
      <c r="I185" s="24">
        <v>56000</v>
      </c>
      <c r="J185" s="13"/>
    </row>
    <row r="186" spans="1:10" ht="15">
      <c r="A186" s="10">
        <v>169</v>
      </c>
      <c r="B186" s="11" t="s">
        <v>12</v>
      </c>
      <c r="C186" s="24">
        <f aca="true" t="shared" si="77" ref="C186:C188">SUM(D186:I186)</f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13"/>
    </row>
    <row r="187" spans="1:10" ht="15">
      <c r="A187" s="10">
        <v>170</v>
      </c>
      <c r="B187" s="11" t="s">
        <v>13</v>
      </c>
      <c r="C187" s="24">
        <f t="shared" si="77"/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13"/>
    </row>
    <row r="188" spans="1:10" ht="15">
      <c r="A188" s="10">
        <v>171</v>
      </c>
      <c r="B188" s="11" t="s">
        <v>14</v>
      </c>
      <c r="C188" s="24">
        <f t="shared" si="77"/>
        <v>36010.01</v>
      </c>
      <c r="D188" s="24">
        <v>6883.35</v>
      </c>
      <c r="E188" s="24">
        <v>5219.02</v>
      </c>
      <c r="F188" s="24">
        <v>5907.64</v>
      </c>
      <c r="G188" s="24">
        <v>6000</v>
      </c>
      <c r="H188" s="24">
        <v>6000</v>
      </c>
      <c r="I188" s="24">
        <v>6000</v>
      </c>
      <c r="J188" s="13"/>
    </row>
    <row r="189" spans="1:10" ht="15">
      <c r="A189" s="39">
        <v>172</v>
      </c>
      <c r="B189" s="41" t="s">
        <v>56</v>
      </c>
      <c r="C189" s="45">
        <f>SUM(C191:C194)</f>
        <v>6944.954</v>
      </c>
      <c r="D189" s="45">
        <f>SUM(D191:D194)</f>
        <v>1744.954</v>
      </c>
      <c r="E189" s="45">
        <f>SUM(E191:E194)</f>
        <v>0</v>
      </c>
      <c r="F189" s="45">
        <f>SUM(F191:F194)</f>
        <v>2200</v>
      </c>
      <c r="G189" s="45">
        <f>SUM(G191:G194)</f>
        <v>1000</v>
      </c>
      <c r="H189" s="45">
        <f aca="true" t="shared" si="78" ref="H189:I189">SUM(H191:H194)</f>
        <v>1000</v>
      </c>
      <c r="I189" s="45">
        <f t="shared" si="78"/>
        <v>1000</v>
      </c>
      <c r="J189" s="44" t="s">
        <v>63</v>
      </c>
    </row>
    <row r="190" spans="1:10" ht="31.5" customHeight="1">
      <c r="A190" s="40"/>
      <c r="B190" s="42"/>
      <c r="C190" s="45"/>
      <c r="D190" s="45"/>
      <c r="E190" s="45"/>
      <c r="F190" s="45"/>
      <c r="G190" s="45"/>
      <c r="H190" s="45"/>
      <c r="I190" s="45"/>
      <c r="J190" s="44"/>
    </row>
    <row r="191" spans="1:10" ht="15">
      <c r="A191" s="27">
        <v>173</v>
      </c>
      <c r="B191" s="28" t="s">
        <v>11</v>
      </c>
      <c r="C191" s="24">
        <f>SUM(D191:I191)</f>
        <v>6944.954</v>
      </c>
      <c r="D191" s="24">
        <v>1744.954</v>
      </c>
      <c r="E191" s="24">
        <v>0</v>
      </c>
      <c r="F191" s="24">
        <v>2200</v>
      </c>
      <c r="G191" s="24">
        <v>1000</v>
      </c>
      <c r="H191" s="24">
        <v>1000</v>
      </c>
      <c r="I191" s="24">
        <v>1000</v>
      </c>
      <c r="J191" s="13" t="s">
        <v>19</v>
      </c>
    </row>
    <row r="192" spans="1:10" ht="15">
      <c r="A192" s="29">
        <v>174</v>
      </c>
      <c r="B192" s="28" t="s">
        <v>12</v>
      </c>
      <c r="C192" s="24">
        <f aca="true" t="shared" si="79" ref="C192:C194">SUM(D192:I192)</f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13" t="s">
        <v>19</v>
      </c>
    </row>
    <row r="193" spans="1:10" ht="15">
      <c r="A193" s="27">
        <v>175</v>
      </c>
      <c r="B193" s="28" t="s">
        <v>13</v>
      </c>
      <c r="C193" s="24">
        <f t="shared" si="79"/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13" t="s">
        <v>19</v>
      </c>
    </row>
    <row r="194" spans="1:10" ht="15" customHeight="1">
      <c r="A194" s="27">
        <v>176</v>
      </c>
      <c r="B194" s="28" t="s">
        <v>14</v>
      </c>
      <c r="C194" s="24">
        <f t="shared" si="79"/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13" t="s">
        <v>19</v>
      </c>
    </row>
    <row r="195" spans="1:10" ht="15">
      <c r="A195" s="30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5">
      <c r="A196" s="32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>
      <c r="A197" s="32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5">
      <c r="A198" s="32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5">
      <c r="A199" s="32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">
      <c r="A200" s="32"/>
      <c r="B200" s="32"/>
      <c r="C200" s="32"/>
      <c r="D200" s="32"/>
      <c r="E200" s="32"/>
      <c r="F200" s="32"/>
      <c r="G200" s="33"/>
      <c r="H200" s="31"/>
      <c r="I200" s="31"/>
      <c r="J200" s="32"/>
    </row>
    <row r="201" spans="1:10" ht="15">
      <c r="A201" s="32"/>
      <c r="B201" s="32"/>
      <c r="C201" s="32"/>
      <c r="D201" s="32"/>
      <c r="E201" s="32"/>
      <c r="F201" s="32"/>
      <c r="G201" s="33"/>
      <c r="H201" s="31"/>
      <c r="I201" s="31"/>
      <c r="J201" s="32"/>
    </row>
    <row r="202" spans="1:10" ht="15">
      <c r="A202" s="32"/>
      <c r="B202" s="32"/>
      <c r="C202" s="32"/>
      <c r="D202" s="32"/>
      <c r="E202" s="32"/>
      <c r="F202" s="32"/>
      <c r="G202" s="33"/>
      <c r="H202" s="31"/>
      <c r="I202" s="31"/>
      <c r="J202" s="32"/>
    </row>
    <row r="203" spans="1:10" ht="15">
      <c r="A203" s="32"/>
      <c r="B203" s="32"/>
      <c r="C203" s="32"/>
      <c r="D203" s="32"/>
      <c r="E203" s="32"/>
      <c r="F203" s="32"/>
      <c r="G203" s="33"/>
      <c r="H203" s="31"/>
      <c r="I203" s="31"/>
      <c r="J203" s="32"/>
    </row>
    <row r="204" spans="1:10" ht="15">
      <c r="A204" s="32"/>
      <c r="B204" s="32"/>
      <c r="C204" s="32"/>
      <c r="D204" s="32"/>
      <c r="E204" s="32"/>
      <c r="F204" s="32"/>
      <c r="G204" s="33"/>
      <c r="H204" s="31"/>
      <c r="I204" s="31"/>
      <c r="J204" s="32"/>
    </row>
    <row r="205" spans="1:10" ht="15">
      <c r="A205" s="32"/>
      <c r="B205" s="32"/>
      <c r="C205" s="32"/>
      <c r="D205" s="32"/>
      <c r="E205" s="32"/>
      <c r="F205" s="32"/>
      <c r="G205" s="33"/>
      <c r="H205" s="31"/>
      <c r="I205" s="31"/>
      <c r="J205" s="32"/>
    </row>
    <row r="206" spans="1:10" ht="15">
      <c r="A206" s="32"/>
      <c r="B206" s="32"/>
      <c r="C206" s="32"/>
      <c r="D206" s="32"/>
      <c r="E206" s="32"/>
      <c r="F206" s="32"/>
      <c r="G206" s="33"/>
      <c r="H206" s="31"/>
      <c r="I206" s="31"/>
      <c r="J206" s="32"/>
    </row>
    <row r="207" spans="1:10" ht="15">
      <c r="A207" s="32"/>
      <c r="B207" s="32"/>
      <c r="C207" s="32"/>
      <c r="D207" s="32"/>
      <c r="E207" s="32"/>
      <c r="F207" s="32"/>
      <c r="G207" s="33"/>
      <c r="H207" s="31"/>
      <c r="I207" s="31"/>
      <c r="J207" s="32"/>
    </row>
    <row r="208" spans="1:10" ht="15">
      <c r="A208" s="32"/>
      <c r="B208" s="32"/>
      <c r="C208" s="32"/>
      <c r="D208" s="32"/>
      <c r="E208" s="32"/>
      <c r="F208" s="32"/>
      <c r="G208" s="33"/>
      <c r="H208" s="31"/>
      <c r="I208" s="31"/>
      <c r="J208" s="32"/>
    </row>
    <row r="209" spans="1:10" ht="15">
      <c r="A209" s="32"/>
      <c r="B209" s="32"/>
      <c r="C209" s="32"/>
      <c r="D209" s="32"/>
      <c r="E209" s="32"/>
      <c r="F209" s="32"/>
      <c r="G209" s="33"/>
      <c r="H209" s="31"/>
      <c r="I209" s="31"/>
      <c r="J209" s="32"/>
    </row>
    <row r="210" spans="1:10" ht="15">
      <c r="A210" s="32"/>
      <c r="B210" s="32"/>
      <c r="C210" s="32"/>
      <c r="D210" s="32"/>
      <c r="E210" s="32"/>
      <c r="F210" s="32"/>
      <c r="G210" s="33"/>
      <c r="H210" s="31"/>
      <c r="I210" s="31"/>
      <c r="J210" s="32"/>
    </row>
    <row r="211" spans="1:10" ht="15">
      <c r="A211" s="32"/>
      <c r="B211" s="32"/>
      <c r="C211" s="32"/>
      <c r="D211" s="32"/>
      <c r="E211" s="32"/>
      <c r="F211" s="32"/>
      <c r="G211" s="33"/>
      <c r="H211" s="31"/>
      <c r="I211" s="31"/>
      <c r="J211" s="32"/>
    </row>
    <row r="212" spans="1:10" ht="15">
      <c r="A212" s="32"/>
      <c r="B212" s="32"/>
      <c r="C212" s="32"/>
      <c r="D212" s="32"/>
      <c r="E212" s="32"/>
      <c r="F212" s="32"/>
      <c r="G212" s="33"/>
      <c r="H212" s="31"/>
      <c r="I212" s="31"/>
      <c r="J212" s="32"/>
    </row>
    <row r="213" spans="1:10" ht="15">
      <c r="A213" s="32"/>
      <c r="B213" s="32"/>
      <c r="C213" s="32"/>
      <c r="D213" s="32"/>
      <c r="E213" s="32"/>
      <c r="F213" s="32"/>
      <c r="G213" s="33"/>
      <c r="H213" s="31"/>
      <c r="I213" s="31"/>
      <c r="J213" s="32"/>
    </row>
    <row r="214" spans="1:10" ht="15">
      <c r="A214" s="32"/>
      <c r="B214" s="32"/>
      <c r="C214" s="32"/>
      <c r="D214" s="32"/>
      <c r="E214" s="32"/>
      <c r="F214" s="32"/>
      <c r="G214" s="33"/>
      <c r="H214" s="31"/>
      <c r="I214" s="31"/>
      <c r="J214" s="32"/>
    </row>
    <row r="215" spans="1:10" ht="15">
      <c r="A215" s="32"/>
      <c r="B215" s="32"/>
      <c r="C215" s="32"/>
      <c r="D215" s="32"/>
      <c r="E215" s="32"/>
      <c r="F215" s="32"/>
      <c r="G215" s="33"/>
      <c r="H215" s="31"/>
      <c r="I215" s="31"/>
      <c r="J215" s="32"/>
    </row>
    <row r="216" spans="1:10" ht="15">
      <c r="A216" s="32"/>
      <c r="B216" s="32"/>
      <c r="C216" s="32"/>
      <c r="D216" s="32"/>
      <c r="E216" s="32"/>
      <c r="F216" s="32"/>
      <c r="G216" s="33"/>
      <c r="H216" s="31"/>
      <c r="I216" s="31"/>
      <c r="J216" s="32"/>
    </row>
    <row r="217" spans="1:10" ht="15">
      <c r="A217" s="32"/>
      <c r="B217" s="32"/>
      <c r="C217" s="32"/>
      <c r="D217" s="32"/>
      <c r="E217" s="32"/>
      <c r="F217" s="32"/>
      <c r="G217" s="33"/>
      <c r="H217" s="31"/>
      <c r="I217" s="31"/>
      <c r="J217" s="32"/>
    </row>
    <row r="218" spans="1:10" ht="15">
      <c r="A218" s="32"/>
      <c r="B218" s="32"/>
      <c r="C218" s="32"/>
      <c r="D218" s="32"/>
      <c r="E218" s="32"/>
      <c r="F218" s="32"/>
      <c r="G218" s="33"/>
      <c r="H218" s="31"/>
      <c r="I218" s="31"/>
      <c r="J218" s="32"/>
    </row>
    <row r="219" spans="1:10" ht="15">
      <c r="A219" s="32"/>
      <c r="B219" s="32"/>
      <c r="C219" s="32"/>
      <c r="D219" s="32"/>
      <c r="E219" s="32"/>
      <c r="F219" s="32"/>
      <c r="G219" s="33"/>
      <c r="H219" s="31"/>
      <c r="I219" s="31"/>
      <c r="J219" s="32"/>
    </row>
    <row r="220" spans="1:10" ht="15">
      <c r="A220" s="32"/>
      <c r="B220" s="32"/>
      <c r="C220" s="32"/>
      <c r="D220" s="32"/>
      <c r="E220" s="32"/>
      <c r="F220" s="32"/>
      <c r="G220" s="33"/>
      <c r="H220" s="31"/>
      <c r="I220" s="31"/>
      <c r="J220" s="32"/>
    </row>
    <row r="221" spans="1:10" ht="15">
      <c r="A221" s="32"/>
      <c r="B221" s="32"/>
      <c r="C221" s="32"/>
      <c r="D221" s="32"/>
      <c r="E221" s="32"/>
      <c r="F221" s="32"/>
      <c r="G221" s="33"/>
      <c r="H221" s="31"/>
      <c r="I221" s="31"/>
      <c r="J221" s="32"/>
    </row>
    <row r="222" spans="7:9" ht="15">
      <c r="G222" s="3"/>
      <c r="H222" s="5"/>
      <c r="I222" s="5"/>
    </row>
    <row r="223" spans="7:9" ht="15">
      <c r="G223" s="3"/>
      <c r="H223" s="5"/>
      <c r="I223" s="5"/>
    </row>
    <row r="224" spans="7:9" ht="15">
      <c r="G224" s="3"/>
      <c r="H224" s="5"/>
      <c r="I224" s="5"/>
    </row>
    <row r="225" spans="7:9" ht="15">
      <c r="G225" s="3"/>
      <c r="H225" s="5"/>
      <c r="I225" s="5"/>
    </row>
    <row r="226" spans="7:9" ht="15">
      <c r="G226" s="3"/>
      <c r="H226" s="5"/>
      <c r="I226" s="5"/>
    </row>
    <row r="227" spans="7:9" ht="15">
      <c r="G227" s="3"/>
      <c r="H227" s="5"/>
      <c r="I227" s="5"/>
    </row>
    <row r="228" spans="7:9" ht="15">
      <c r="G228" s="3"/>
      <c r="H228" s="5"/>
      <c r="I228" s="5"/>
    </row>
    <row r="229" spans="7:9" ht="15">
      <c r="G229" s="3"/>
      <c r="H229" s="5"/>
      <c r="I229" s="5"/>
    </row>
    <row r="230" spans="7:9" ht="15">
      <c r="G230" s="5"/>
      <c r="H230" s="5"/>
      <c r="I230" s="5"/>
    </row>
    <row r="231" spans="7:9" ht="15">
      <c r="G231" s="5"/>
      <c r="H231" s="5"/>
      <c r="I231" s="5"/>
    </row>
    <row r="232" spans="7:9" ht="15">
      <c r="G232" s="5"/>
      <c r="H232" s="5"/>
      <c r="I232" s="5"/>
    </row>
    <row r="233" spans="7:9" ht="15">
      <c r="G233" s="5"/>
      <c r="H233" s="5"/>
      <c r="I233" s="5"/>
    </row>
    <row r="234" spans="7:9" ht="15">
      <c r="G234" s="5"/>
      <c r="H234" s="5"/>
      <c r="I234" s="5"/>
    </row>
    <row r="235" spans="7:9" ht="15">
      <c r="G235" s="5"/>
      <c r="H235" s="5"/>
      <c r="I235" s="5"/>
    </row>
    <row r="236" spans="7:9" ht="15">
      <c r="G236" s="5"/>
      <c r="H236" s="5"/>
      <c r="I236" s="5"/>
    </row>
    <row r="237" spans="7:9" ht="15">
      <c r="G237" s="5"/>
      <c r="H237" s="5"/>
      <c r="I237" s="5"/>
    </row>
  </sheetData>
  <mergeCells count="130"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</mergeCells>
  <printOptions/>
  <pageMargins left="0.7086614173228347" right="0.7086614173228347" top="0.7480314960629921" bottom="0.7874015748031497" header="0.31496062992125984" footer="0.31496062992125984"/>
  <pageSetup firstPageNumber="3" useFirstPageNumber="1" fitToHeight="0" fitToWidth="1" horizontalDpi="600" verticalDpi="600" orientation="landscape" paperSize="9" scale="59" r:id="rId1"/>
  <headerFooter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2019-11-07T06:24:29Z</cp:lastPrinted>
  <dcterms:created xsi:type="dcterms:W3CDTF">2014-03-13T05:26:51Z</dcterms:created>
  <dcterms:modified xsi:type="dcterms:W3CDTF">2019-11-07T06:28:33Z</dcterms:modified>
  <cp:category/>
  <cp:version/>
  <cp:contentType/>
  <cp:contentStatus/>
</cp:coreProperties>
</file>