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<sst xmlns="http://schemas.openxmlformats.org/spreadsheetml/2006/main" count="425" uniqueCount="80">
  <si>
    <t>№ строки</t>
  </si>
  <si>
    <t>Наименование мероприятия / Источник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</si>
  <si>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</si>
  <si>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</si>
  <si>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первый год</t>
  </si>
  <si>
    <t>второй год</t>
  </si>
  <si>
    <t>третий год</t>
  </si>
  <si>
    <t>четвертый год</t>
  </si>
  <si>
    <t>пятый год</t>
  </si>
  <si>
    <t>шестой год</t>
  </si>
  <si>
    <t>седьмой год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</si>
  <si>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</si>
  <si>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</si>
  <si>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</si>
  <si>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</si>
  <si>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</si>
  <si>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Подпрограмма 1: «Совершенствование муниципальной политики и прогнозирования социально-экономического развития Североуральского городского округа»</t>
  </si>
  <si>
    <t xml:space="preserve">Всего по подпрограмме 1, 
в том числе:
</t>
  </si>
  <si>
    <t>1. Капитальные вложения</t>
  </si>
  <si>
    <t>Всего по направлению «Капитальные вложения»,                 в том числе:</t>
  </si>
  <si>
    <t>1.1. Бюджетные инвестиции в объекты капитального строительства</t>
  </si>
  <si>
    <t xml:space="preserve">Всего по направлению «Бюджетные инвестиции в объекты капитального строительства», в том числе:
</t>
  </si>
  <si>
    <t>1.2. Иные капитальные вложения</t>
  </si>
  <si>
    <t>Всего по направлению «Прочие нужды», всего, в том числе:</t>
  </si>
  <si>
    <t>Мероприятие 1- Опубликование нормативных правовых актов, всего, из них:</t>
  </si>
  <si>
    <t>Мероприятие 2 – Обеспечение деятельности МКУ «СГИС РВ «Северный вестник», всего, из них:</t>
  </si>
  <si>
    <t>Подпрограмма 2: «Развитие и поддержка малого и среднего предпринимательства в Североуральском городском округе»</t>
  </si>
  <si>
    <t xml:space="preserve">Всего по подпрограмме 2, 
в том числе:
</t>
  </si>
  <si>
    <t>Мероприятие 3 - Предоставление субсидий СМСП на возмещение части затрат по улучшению материально-технической базы (строительство, реконструкция, ремонт ферм, подсобных хозяйств и т.п.), а также на приобретение оборудования, сырья, инструментов, в т.ч. сельхозпроизводителям – крестьянско-фермерским хозяйствам на территории Североуральского городского округа, всего, из них:</t>
  </si>
  <si>
    <t>Мероприятие 4 – Софинансирование мероприятий по формированию инфраструктуры поддержки субъектов  малого и среднего предпринимательства  Североуральского городского округа и обеспечение ее деятельности,  всего, из них:</t>
  </si>
  <si>
    <t>Подпрограмма 3: «Информационное общество Североуральского городского округа»</t>
  </si>
  <si>
    <t xml:space="preserve">Всего по подпрограмме 3, 
в том числе:
</t>
  </si>
  <si>
    <t>Мероприятие 5 – Реализация мероприятий  по информатизации в рамках софинансирования  областной подпрограммы «Информационное общество Свердловской области», всего, из них:</t>
  </si>
  <si>
    <t>Обеспечение подключения к единой сети передачи данных Правительства Свердловской области</t>
  </si>
  <si>
    <t>Организация центров общественного доступа к сети Интернет на базе муниципальных библиотек</t>
  </si>
  <si>
    <t>Мероприятие 6 –Автоматизация рабочих мест сотрудников, оказывающих муниципальные услуги в электронном виде, и обеспечение их информационной безопасности, всего, из них:</t>
  </si>
  <si>
    <t>Подпрограмма 4: «Развитие муниципальной службы в Североуральском городском округе»</t>
  </si>
  <si>
    <t xml:space="preserve">Всего по подпрограмме 4, 
в том числе:
</t>
  </si>
  <si>
    <t>Всего по направлению «Иные капитальные вложения»,                 в том числе:</t>
  </si>
  <si>
    <t>Мероприятие 7 – Повышение квалификации муниципальных служащих, всего, из них:</t>
  </si>
  <si>
    <t>Администрация Североуральского городского округа</t>
  </si>
  <si>
    <t>Комитет по управлению муниципальным имуществом</t>
  </si>
  <si>
    <t>Финансовое управление</t>
  </si>
  <si>
    <t>Управление образования</t>
  </si>
  <si>
    <t>Управление по размещению муниципальных заказов</t>
  </si>
  <si>
    <t>Мероприятие 8 – Обеспечение гарантий муниципальным служащим Североуральского городского округа в соответствие с законодательством (выплаты пенсии за выслугу лет лицам, замещавшим муниципальные должности СГО и должности муниципальной службы СГО), всего, из них:</t>
  </si>
  <si>
    <t>Дума Североуральского городского округа</t>
  </si>
  <si>
    <t>Подпрограмма 5: «Обеспечение реализации муниципальной программы Североуральского городского округа «Совершенствование социально-экономической политики в Североуральском городском округе»</t>
  </si>
  <si>
    <t xml:space="preserve">Всего по подпрограмме 5, 
в том числе:
</t>
  </si>
  <si>
    <t>Мероприятие 9 – Обеспечение деятельности местной администрации, всего, из них:</t>
  </si>
  <si>
    <t>Мероприятие 10 – Обеспечение деятельности функциональных органов Администрации Североуральского городского округа (УРМЗ), всего, из них:</t>
  </si>
  <si>
    <t>Мероприятие 11– Обеспечение деятельности (оказание услуг) подведомственных учреждений, всего, из них:</t>
  </si>
  <si>
    <t>в т.ч. МКУ «Служба хозяйственно-технического обеспечения»</t>
  </si>
  <si>
    <t>МКУ «Центр муниципальных расчетов»</t>
  </si>
  <si>
    <t>Мероприятие 12 – Исполнение судебных актов, принятых в связи с неисполнением полномочий органов местного самоуправления, всего, из них:</t>
  </si>
  <si>
    <t>Мероприятие 13 – Осуществление государственного полномочия Свердловской области по определению перечня лиц, уполномоченных составлять протоколы об административных правонарушениях, всего, в том числе:</t>
  </si>
  <si>
    <t>Мероприятие 14 – Осуществление государственного полномочия Свердловской области по созданию административных комиссий, всего, в том числе:</t>
  </si>
  <si>
    <t>Мероприятие 15 – Осуществление государственного полномочия по хранению, комплектованию, учету и использованию архивных документов, относящихся к государственной собственности Свердловской области, всего, в том числе:</t>
  </si>
  <si>
    <t>Мероприятие 16 – Осуществление государственного полномочия по составлению (изменению и дополнению) списков кандидатов в присяжные заседатели федеральных судов общей юрисдикции</t>
  </si>
  <si>
    <t>Приложение 2</t>
  </si>
  <si>
    <t>к муниципальной прграмме Североуральского городского округа "Совершенствование социально-экономической политики в Североуральском городском округе" на 2014-2020 годы</t>
  </si>
  <si>
    <t>ПЛАН МЕРОПРИЯТИЙ</t>
  </si>
  <si>
    <t>по выполнению муниципальной программы Североуральского городского округа "Совершенствование социально-экономической политики в Североуральском городском округе" на 2014-2020 годы</t>
  </si>
  <si>
    <t>-</t>
  </si>
  <si>
    <t>Номер строки целевых показателей, на достижение которых направлены мероприятия</t>
  </si>
  <si>
    <t>К постановлению Администрации Североуральского городского округа от __________________г. № _________</t>
  </si>
  <si>
    <t>Х</t>
  </si>
  <si>
    <t>стр. 4-5, 7-8,          10-11, 13-14</t>
  </si>
  <si>
    <t>стр. 18, 19</t>
  </si>
  <si>
    <t>стр. 23, 26</t>
  </si>
  <si>
    <t>стр. 24, 28</t>
  </si>
  <si>
    <t>стр. 32, 34</t>
  </si>
  <si>
    <t>стр. 36</t>
  </si>
  <si>
    <t>стр. 42</t>
  </si>
  <si>
    <t>стр. 40</t>
  </si>
  <si>
    <t>стр. 43</t>
  </si>
  <si>
    <t>стр. 44</t>
  </si>
  <si>
    <t>стр. 45</t>
  </si>
  <si>
    <t>стр. 46</t>
  </si>
  <si>
    <t>2. Прочие нужды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</si>
</sst>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4">
    <font>
      <sz val="14"/>
      <color theme="1"/>
      <name val="Calibri"/>
      <family val="2"/>
    </font>
    <font>
      <sz val="14"/>
      <color indexed="8"/>
      <name val="Calibri"/>
      <family val="2"/>
    </font>
    <font>
      <i/>
      <sz val="12"/>
      <name val="Times New Roman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4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u val="single"/>
      <sz val="14"/>
      <color indexed="25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u val="single"/>
      <sz val="14"/>
      <color theme="1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vertical="top"/>
    </xf>
    <xf numFmtId="168" fontId="46" fillId="0" borderId="10" xfId="0" applyNumberFormat="1" applyFont="1" applyBorder="1" applyAlignment="1">
      <alignment vertical="center"/>
    </xf>
    <xf numFmtId="0" fontId="45" fillId="0" borderId="10" xfId="0" applyFont="1" applyBorder="1" applyAlignment="1">
      <alignment/>
    </xf>
    <xf numFmtId="168" fontId="45" fillId="0" borderId="10" xfId="0" applyNumberFormat="1" applyFont="1" applyBorder="1" applyAlignment="1">
      <alignment/>
    </xf>
    <xf numFmtId="168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 vertical="top" wrapText="1"/>
    </xf>
    <xf numFmtId="168" fontId="46" fillId="0" borderId="10" xfId="0" applyNumberFormat="1" applyFont="1" applyBorder="1" applyAlignment="1">
      <alignment horizontal="right"/>
    </xf>
    <xf numFmtId="168" fontId="45" fillId="0" borderId="10" xfId="0" applyNumberFormat="1" applyFont="1" applyBorder="1" applyAlignment="1">
      <alignment horizontal="right"/>
    </xf>
    <xf numFmtId="0" fontId="47" fillId="0" borderId="10" xfId="0" applyFont="1" applyBorder="1" applyAlignment="1">
      <alignment vertical="top" wrapText="1"/>
    </xf>
    <xf numFmtId="168" fontId="47" fillId="0" borderId="10" xfId="0" applyNumberFormat="1" applyFont="1" applyBorder="1" applyAlignment="1">
      <alignment/>
    </xf>
    <xf numFmtId="168" fontId="46" fillId="0" borderId="10" xfId="0" applyNumberFormat="1" applyFont="1" applyBorder="1" applyAlignment="1">
      <alignment horizontal="right" vertical="center"/>
    </xf>
    <xf numFmtId="168" fontId="47" fillId="0" borderId="10" xfId="0" applyNumberFormat="1" applyFont="1" applyBorder="1" applyAlignment="1">
      <alignment vertical="center"/>
    </xf>
    <xf numFmtId="168" fontId="48" fillId="0" borderId="10" xfId="0" applyNumberFormat="1" applyFont="1" applyBorder="1" applyAlignment="1">
      <alignment vertical="center"/>
    </xf>
    <xf numFmtId="168" fontId="48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right"/>
    </xf>
    <xf numFmtId="0" fontId="45" fillId="0" borderId="10" xfId="0" applyFont="1" applyBorder="1" applyAlignment="1">
      <alignment horizontal="center" vertical="center"/>
    </xf>
    <xf numFmtId="168" fontId="45" fillId="0" borderId="10" xfId="0" applyNumberFormat="1" applyFont="1" applyBorder="1" applyAlignment="1">
      <alignment horizont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vertical="top"/>
    </xf>
    <xf numFmtId="0" fontId="46" fillId="0" borderId="12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50" fillId="0" borderId="10" xfId="0" applyFont="1" applyBorder="1" applyAlignment="1">
      <alignment vertical="top"/>
    </xf>
    <xf numFmtId="0" fontId="51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5" fillId="0" borderId="0" xfId="0" applyFont="1" applyBorder="1" applyAlignment="1">
      <alignment vertical="top"/>
    </xf>
    <xf numFmtId="168" fontId="2" fillId="0" borderId="10" xfId="0" applyNumberFormat="1" applyFont="1" applyBorder="1" applyAlignment="1">
      <alignment/>
    </xf>
    <xf numFmtId="0" fontId="49" fillId="0" borderId="1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/>
    </xf>
    <xf numFmtId="0" fontId="49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46" fillId="2" borderId="10" xfId="0" applyFont="1" applyFill="1" applyBorder="1" applyAlignment="1">
      <alignment horizontal="center" wrapText="1"/>
    </xf>
    <xf numFmtId="0" fontId="35" fillId="2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center" vertical="top" wrapText="1"/>
    </xf>
    <xf numFmtId="0" fontId="35" fillId="0" borderId="10" xfId="0" applyFont="1" applyBorder="1" applyAlignment="1">
      <alignment horizontal="center" vertical="top"/>
    </xf>
    <xf numFmtId="0" fontId="46" fillId="2" borderId="10" xfId="0" applyFont="1" applyFill="1" applyBorder="1" applyAlignment="1">
      <alignment horizontal="center" vertical="top" wrapText="1"/>
    </xf>
    <xf numFmtId="0" fontId="35" fillId="2" borderId="10" xfId="0" applyFont="1" applyFill="1" applyBorder="1" applyAlignment="1">
      <alignment horizontal="center" vertical="top"/>
    </xf>
    <xf numFmtId="0" fontId="45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35" fillId="2" borderId="10" xfId="0" applyFont="1" applyFill="1" applyBorder="1" applyAlignment="1">
      <alignment horizontal="center" vertical="top" wrapText="1"/>
    </xf>
    <xf numFmtId="0" fontId="4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5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46" fillId="0" borderId="0" xfId="0" applyFont="1" applyAlignment="1">
      <alignment horizontal="center" vertical="top" wrapText="1"/>
    </xf>
    <xf numFmtId="0" fontId="3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6"/>
  <sheetViews>
    <sheetView tabSelected="1" zoomScalePageLayoutView="0" workbookViewId="0" topLeftCell="A1">
      <selection activeCell="D132" sqref="D132"/>
    </sheetView>
  </sheetViews>
  <sheetFormatPr defaultColWidth="8.796875" defaultRowHeight="18.75"/>
  <cols>
    <col min="1" max="1" width="3.296875" style="1" customWidth="1"/>
    <col min="2" max="2" width="26.5" style="21" customWidth="1"/>
    <col min="3" max="10" width="8.796875" style="1" customWidth="1"/>
    <col min="11" max="11" width="10.19921875" style="1" customWidth="1"/>
    <col min="12" max="16384" width="8.796875" style="1" customWidth="1"/>
  </cols>
  <sheetData>
    <row r="1" spans="6:11" ht="32.25" customHeight="1">
      <c r="F1" s="45" t="s">
        <v>65</v>
      </c>
      <c r="G1" s="46"/>
      <c r="H1" s="46"/>
      <c r="I1" s="46"/>
      <c r="J1" s="46"/>
      <c r="K1" s="46"/>
    </row>
    <row r="3" spans="6:11" ht="18.75">
      <c r="F3" s="48" t="s">
        <v>59</v>
      </c>
      <c r="G3" s="49"/>
      <c r="H3" s="49"/>
      <c r="I3" s="49"/>
      <c r="J3" s="49"/>
      <c r="K3" s="49"/>
    </row>
    <row r="4" spans="6:11" ht="49.5" customHeight="1">
      <c r="F4" s="50" t="s">
        <v>60</v>
      </c>
      <c r="G4" s="51"/>
      <c r="H4" s="51"/>
      <c r="I4" s="51"/>
      <c r="J4" s="51"/>
      <c r="K4" s="51"/>
    </row>
    <row r="6" spans="1:11" ht="15.75" customHeight="1">
      <c r="A6" s="52" t="s">
        <v>61</v>
      </c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1" ht="31.5" customHeight="1">
      <c r="A7" s="52" t="s">
        <v>62</v>
      </c>
      <c r="B7" s="54"/>
      <c r="C7" s="54"/>
      <c r="D7" s="54"/>
      <c r="E7" s="54"/>
      <c r="F7" s="54"/>
      <c r="G7" s="54"/>
      <c r="H7" s="54"/>
      <c r="I7" s="54"/>
      <c r="J7" s="54"/>
      <c r="K7" s="54"/>
    </row>
    <row r="9" spans="1:11" ht="48.75" customHeight="1">
      <c r="A9" s="31" t="s">
        <v>0</v>
      </c>
      <c r="B9" s="33" t="s">
        <v>1</v>
      </c>
      <c r="C9" s="35" t="s">
        <v>2</v>
      </c>
      <c r="D9" s="36"/>
      <c r="E9" s="36"/>
      <c r="F9" s="36"/>
      <c r="G9" s="36"/>
      <c r="H9" s="36"/>
      <c r="I9" s="36"/>
      <c r="J9" s="36"/>
      <c r="K9" s="37" t="s">
        <v>64</v>
      </c>
    </row>
    <row r="10" spans="1:11" ht="52.5" customHeight="1">
      <c r="A10" s="32"/>
      <c r="B10" s="34"/>
      <c r="C10" s="19" t="s">
        <v>3</v>
      </c>
      <c r="D10" s="20" t="s">
        <v>4</v>
      </c>
      <c r="E10" s="20" t="s">
        <v>5</v>
      </c>
      <c r="F10" s="20" t="s">
        <v>6</v>
      </c>
      <c r="G10" s="20" t="s">
        <v>7</v>
      </c>
      <c r="H10" s="20" t="s">
        <v>8</v>
      </c>
      <c r="I10" s="20" t="s">
        <v>9</v>
      </c>
      <c r="J10" s="20" t="s">
        <v>10</v>
      </c>
      <c r="K10" s="38"/>
    </row>
    <row r="11" spans="1:11" ht="31.5">
      <c r="A11" s="2">
        <v>1</v>
      </c>
      <c r="B11" s="22" t="s">
        <v>11</v>
      </c>
      <c r="C11" s="3">
        <f aca="true" t="shared" si="0" ref="C11:J11">SUM(C12:C13)</f>
        <v>448475.70000000007</v>
      </c>
      <c r="D11" s="3">
        <f t="shared" si="0"/>
        <v>72646.2</v>
      </c>
      <c r="E11" s="3">
        <f t="shared" si="0"/>
        <v>64300.8</v>
      </c>
      <c r="F11" s="3">
        <f t="shared" si="0"/>
        <v>61973.4</v>
      </c>
      <c r="G11" s="3">
        <f t="shared" si="0"/>
        <v>62173.6</v>
      </c>
      <c r="H11" s="3">
        <f t="shared" si="0"/>
        <v>62441.5</v>
      </c>
      <c r="I11" s="3">
        <f t="shared" si="0"/>
        <v>62466.6</v>
      </c>
      <c r="J11" s="3">
        <f t="shared" si="0"/>
        <v>62473.6</v>
      </c>
      <c r="K11" s="17" t="s">
        <v>66</v>
      </c>
    </row>
    <row r="12" spans="1:11" ht="15.75">
      <c r="A12" s="2">
        <v>2</v>
      </c>
      <c r="B12" s="23" t="s">
        <v>12</v>
      </c>
      <c r="C12" s="5">
        <f>SUM(D12:J12)</f>
        <v>445273.20000000007</v>
      </c>
      <c r="D12" s="5">
        <f>D22+D42+D62+D88+D118</f>
        <v>71424.9</v>
      </c>
      <c r="E12" s="5">
        <f aca="true" t="shared" si="1" ref="E12:J12">E22+E42+E62+E88+E118</f>
        <v>63982.8</v>
      </c>
      <c r="F12" s="5">
        <f t="shared" si="1"/>
        <v>61625.700000000004</v>
      </c>
      <c r="G12" s="5">
        <f t="shared" si="1"/>
        <v>61851</v>
      </c>
      <c r="H12" s="5">
        <f t="shared" si="1"/>
        <v>62118.9</v>
      </c>
      <c r="I12" s="5">
        <f t="shared" si="1"/>
        <v>62118.9</v>
      </c>
      <c r="J12" s="5">
        <f t="shared" si="1"/>
        <v>62151</v>
      </c>
      <c r="K12" s="17" t="s">
        <v>66</v>
      </c>
    </row>
    <row r="13" spans="1:11" ht="15.75">
      <c r="A13" s="2">
        <v>3</v>
      </c>
      <c r="B13" s="23" t="s">
        <v>13</v>
      </c>
      <c r="C13" s="5">
        <f>SUM(D13:J13)</f>
        <v>3202.5000000000005</v>
      </c>
      <c r="D13" s="5">
        <f>D23+D43+D63+D89+D119</f>
        <v>1221.3000000000002</v>
      </c>
      <c r="E13" s="5">
        <f aca="true" t="shared" si="2" ref="E13:J13">E23+E43+E63+E89+E119</f>
        <v>318</v>
      </c>
      <c r="F13" s="5">
        <f t="shared" si="2"/>
        <v>347.70000000000005</v>
      </c>
      <c r="G13" s="5">
        <f t="shared" si="2"/>
        <v>322.6</v>
      </c>
      <c r="H13" s="5">
        <f t="shared" si="2"/>
        <v>322.6</v>
      </c>
      <c r="I13" s="5">
        <f t="shared" si="2"/>
        <v>347.70000000000005</v>
      </c>
      <c r="J13" s="5">
        <f t="shared" si="2"/>
        <v>322.6</v>
      </c>
      <c r="K13" s="17" t="s">
        <v>66</v>
      </c>
    </row>
    <row r="14" spans="1:11" ht="15.75">
      <c r="A14" s="2">
        <v>4</v>
      </c>
      <c r="B14" s="24" t="s">
        <v>14</v>
      </c>
      <c r="C14" s="16" t="s">
        <v>63</v>
      </c>
      <c r="D14" s="16" t="s">
        <v>63</v>
      </c>
      <c r="E14" s="16" t="s">
        <v>63</v>
      </c>
      <c r="F14" s="16" t="s">
        <v>63</v>
      </c>
      <c r="G14" s="16" t="s">
        <v>63</v>
      </c>
      <c r="H14" s="16" t="s">
        <v>63</v>
      </c>
      <c r="I14" s="16" t="s">
        <v>63</v>
      </c>
      <c r="J14" s="16" t="s">
        <v>63</v>
      </c>
      <c r="K14" s="17" t="s">
        <v>66</v>
      </c>
    </row>
    <row r="15" spans="1:11" ht="15.75">
      <c r="A15" s="2">
        <v>5</v>
      </c>
      <c r="B15" s="23" t="s">
        <v>12</v>
      </c>
      <c r="C15" s="16" t="s">
        <v>63</v>
      </c>
      <c r="D15" s="16" t="s">
        <v>63</v>
      </c>
      <c r="E15" s="16" t="s">
        <v>63</v>
      </c>
      <c r="F15" s="16" t="s">
        <v>63</v>
      </c>
      <c r="G15" s="16" t="s">
        <v>63</v>
      </c>
      <c r="H15" s="16" t="s">
        <v>63</v>
      </c>
      <c r="I15" s="16" t="s">
        <v>63</v>
      </c>
      <c r="J15" s="16" t="s">
        <v>63</v>
      </c>
      <c r="K15" s="17" t="s">
        <v>66</v>
      </c>
    </row>
    <row r="16" spans="1:11" ht="15.75">
      <c r="A16" s="2">
        <v>6</v>
      </c>
      <c r="B16" s="23" t="s">
        <v>13</v>
      </c>
      <c r="C16" s="16" t="s">
        <v>63</v>
      </c>
      <c r="D16" s="16" t="s">
        <v>63</v>
      </c>
      <c r="E16" s="16" t="s">
        <v>63</v>
      </c>
      <c r="F16" s="16" t="s">
        <v>63</v>
      </c>
      <c r="G16" s="16" t="s">
        <v>63</v>
      </c>
      <c r="H16" s="16" t="s">
        <v>63</v>
      </c>
      <c r="I16" s="16" t="s">
        <v>63</v>
      </c>
      <c r="J16" s="16" t="s">
        <v>63</v>
      </c>
      <c r="K16" s="17" t="s">
        <v>66</v>
      </c>
    </row>
    <row r="17" spans="1:11" ht="15.75">
      <c r="A17" s="2">
        <v>7</v>
      </c>
      <c r="B17" s="24" t="s">
        <v>15</v>
      </c>
      <c r="C17" s="6">
        <f>SUM(C18:C19)</f>
        <v>448475.70000000007</v>
      </c>
      <c r="D17" s="6">
        <f aca="true" t="shared" si="3" ref="D17:J17">SUM(D18:D19)</f>
        <v>72646.2</v>
      </c>
      <c r="E17" s="6">
        <f t="shared" si="3"/>
        <v>64300.8</v>
      </c>
      <c r="F17" s="6">
        <f t="shared" si="3"/>
        <v>61973.4</v>
      </c>
      <c r="G17" s="6">
        <f t="shared" si="3"/>
        <v>62173.6</v>
      </c>
      <c r="H17" s="6">
        <f t="shared" si="3"/>
        <v>62441.5</v>
      </c>
      <c r="I17" s="6">
        <f t="shared" si="3"/>
        <v>62466.6</v>
      </c>
      <c r="J17" s="6">
        <f t="shared" si="3"/>
        <v>62473.6</v>
      </c>
      <c r="K17" s="17" t="s">
        <v>66</v>
      </c>
    </row>
    <row r="18" spans="1:11" ht="15.75">
      <c r="A18" s="2">
        <v>8</v>
      </c>
      <c r="B18" s="23" t="s">
        <v>12</v>
      </c>
      <c r="C18" s="5">
        <f>SUM(D18:J18)</f>
        <v>445273.20000000007</v>
      </c>
      <c r="D18" s="5">
        <f>D32+D52+D72+D98+D128</f>
        <v>71424.9</v>
      </c>
      <c r="E18" s="5">
        <f aca="true" t="shared" si="4" ref="E18:J18">E32+E52+E72+E98+E128</f>
        <v>63982.8</v>
      </c>
      <c r="F18" s="5">
        <f t="shared" si="4"/>
        <v>61625.700000000004</v>
      </c>
      <c r="G18" s="5">
        <f t="shared" si="4"/>
        <v>61851</v>
      </c>
      <c r="H18" s="5">
        <f t="shared" si="4"/>
        <v>62118.9</v>
      </c>
      <c r="I18" s="5">
        <f t="shared" si="4"/>
        <v>62118.9</v>
      </c>
      <c r="J18" s="5">
        <f t="shared" si="4"/>
        <v>62151</v>
      </c>
      <c r="K18" s="17" t="s">
        <v>66</v>
      </c>
    </row>
    <row r="19" spans="1:11" ht="15.75">
      <c r="A19" s="2">
        <v>9</v>
      </c>
      <c r="B19" s="23" t="s">
        <v>13</v>
      </c>
      <c r="C19" s="5">
        <f>SUM(D19:J19)</f>
        <v>3202.5000000000005</v>
      </c>
      <c r="D19" s="5">
        <f>D33+D53+D73+D99+D129</f>
        <v>1221.3000000000002</v>
      </c>
      <c r="E19" s="5">
        <f aca="true" t="shared" si="5" ref="E19:J19">E33+E53+E73+E99+E129</f>
        <v>318</v>
      </c>
      <c r="F19" s="5">
        <f t="shared" si="5"/>
        <v>347.70000000000005</v>
      </c>
      <c r="G19" s="5">
        <f t="shared" si="5"/>
        <v>322.6</v>
      </c>
      <c r="H19" s="5">
        <f t="shared" si="5"/>
        <v>322.6</v>
      </c>
      <c r="I19" s="5">
        <f t="shared" si="5"/>
        <v>347.70000000000005</v>
      </c>
      <c r="J19" s="5">
        <f t="shared" si="5"/>
        <v>322.6</v>
      </c>
      <c r="K19" s="17" t="s">
        <v>66</v>
      </c>
    </row>
    <row r="20" spans="1:11" ht="35.25" customHeight="1">
      <c r="A20" s="2">
        <v>10</v>
      </c>
      <c r="B20" s="39" t="s">
        <v>16</v>
      </c>
      <c r="C20" s="40"/>
      <c r="D20" s="40"/>
      <c r="E20" s="40"/>
      <c r="F20" s="40"/>
      <c r="G20" s="40"/>
      <c r="H20" s="40"/>
      <c r="I20" s="40"/>
      <c r="J20" s="40"/>
      <c r="K20" s="40"/>
    </row>
    <row r="21" spans="1:11" ht="32.25" customHeight="1">
      <c r="A21" s="2">
        <v>11</v>
      </c>
      <c r="B21" s="7" t="s">
        <v>17</v>
      </c>
      <c r="C21" s="8">
        <f>C31</f>
        <v>10778.5</v>
      </c>
      <c r="D21" s="8">
        <f aca="true" t="shared" si="6" ref="D21:J21">D31</f>
        <v>1425</v>
      </c>
      <c r="E21" s="8">
        <f t="shared" si="6"/>
        <v>1496.5</v>
      </c>
      <c r="F21" s="8">
        <f t="shared" si="6"/>
        <v>1571.4</v>
      </c>
      <c r="G21" s="8">
        <f t="shared" si="6"/>
        <v>1571.4</v>
      </c>
      <c r="H21" s="8">
        <f t="shared" si="6"/>
        <v>1571.4</v>
      </c>
      <c r="I21" s="8">
        <f t="shared" si="6"/>
        <v>1571.4</v>
      </c>
      <c r="J21" s="8">
        <f t="shared" si="6"/>
        <v>1571.4</v>
      </c>
      <c r="K21" s="17" t="s">
        <v>66</v>
      </c>
    </row>
    <row r="22" spans="1:11" ht="15.75">
      <c r="A22" s="2">
        <v>12</v>
      </c>
      <c r="B22" s="23" t="s">
        <v>12</v>
      </c>
      <c r="C22" s="9">
        <f>C32</f>
        <v>10778.5</v>
      </c>
      <c r="D22" s="9">
        <f aca="true" t="shared" si="7" ref="D22:J22">D32</f>
        <v>1425</v>
      </c>
      <c r="E22" s="9">
        <f t="shared" si="7"/>
        <v>1496.5</v>
      </c>
      <c r="F22" s="9">
        <f t="shared" si="7"/>
        <v>1571.4</v>
      </c>
      <c r="G22" s="9">
        <f t="shared" si="7"/>
        <v>1571.4</v>
      </c>
      <c r="H22" s="9">
        <f t="shared" si="7"/>
        <v>1571.4</v>
      </c>
      <c r="I22" s="9">
        <f t="shared" si="7"/>
        <v>1571.4</v>
      </c>
      <c r="J22" s="9">
        <f t="shared" si="7"/>
        <v>1571.4</v>
      </c>
      <c r="K22" s="17" t="s">
        <v>66</v>
      </c>
    </row>
    <row r="23" spans="1:11" ht="15.75">
      <c r="A23" s="2">
        <v>13</v>
      </c>
      <c r="B23" s="23" t="s">
        <v>13</v>
      </c>
      <c r="C23" s="9">
        <f>C33</f>
        <v>0</v>
      </c>
      <c r="D23" s="9">
        <f aca="true" t="shared" si="8" ref="D23:J23">D33</f>
        <v>0</v>
      </c>
      <c r="E23" s="9">
        <f t="shared" si="8"/>
        <v>0</v>
      </c>
      <c r="F23" s="9">
        <f t="shared" si="8"/>
        <v>0</v>
      </c>
      <c r="G23" s="9">
        <f t="shared" si="8"/>
        <v>0</v>
      </c>
      <c r="H23" s="9">
        <f t="shared" si="8"/>
        <v>0</v>
      </c>
      <c r="I23" s="9">
        <f t="shared" si="8"/>
        <v>0</v>
      </c>
      <c r="J23" s="9">
        <f t="shared" si="8"/>
        <v>0</v>
      </c>
      <c r="K23" s="17" t="s">
        <v>66</v>
      </c>
    </row>
    <row r="24" spans="1:11" ht="15" customHeight="1">
      <c r="A24" s="2">
        <v>14</v>
      </c>
      <c r="B24" s="41" t="s">
        <v>18</v>
      </c>
      <c r="C24" s="42"/>
      <c r="D24" s="42"/>
      <c r="E24" s="42"/>
      <c r="F24" s="42"/>
      <c r="G24" s="42"/>
      <c r="H24" s="42"/>
      <c r="I24" s="42"/>
      <c r="J24" s="42"/>
      <c r="K24" s="42"/>
    </row>
    <row r="25" spans="1:11" ht="47.25">
      <c r="A25" s="2">
        <v>15</v>
      </c>
      <c r="B25" s="25" t="s">
        <v>19</v>
      </c>
      <c r="C25" s="16" t="s">
        <v>63</v>
      </c>
      <c r="D25" s="16" t="s">
        <v>63</v>
      </c>
      <c r="E25" s="16" t="s">
        <v>63</v>
      </c>
      <c r="F25" s="16" t="s">
        <v>63</v>
      </c>
      <c r="G25" s="16" t="s">
        <v>63</v>
      </c>
      <c r="H25" s="16" t="s">
        <v>63</v>
      </c>
      <c r="I25" s="16" t="s">
        <v>63</v>
      </c>
      <c r="J25" s="16" t="s">
        <v>63</v>
      </c>
      <c r="K25" s="17" t="s">
        <v>66</v>
      </c>
    </row>
    <row r="26" spans="1:11" ht="18.75">
      <c r="A26" s="2">
        <v>16</v>
      </c>
      <c r="B26" s="41" t="s">
        <v>20</v>
      </c>
      <c r="C26" s="42"/>
      <c r="D26" s="42"/>
      <c r="E26" s="42"/>
      <c r="F26" s="42"/>
      <c r="G26" s="42"/>
      <c r="H26" s="42"/>
      <c r="I26" s="42"/>
      <c r="J26" s="42"/>
      <c r="K26" s="42"/>
    </row>
    <row r="27" spans="1:11" ht="63" customHeight="1">
      <c r="A27" s="2">
        <v>17</v>
      </c>
      <c r="B27" s="10" t="s">
        <v>21</v>
      </c>
      <c r="C27" s="16" t="s">
        <v>63</v>
      </c>
      <c r="D27" s="16" t="s">
        <v>63</v>
      </c>
      <c r="E27" s="16" t="s">
        <v>63</v>
      </c>
      <c r="F27" s="16" t="s">
        <v>63</v>
      </c>
      <c r="G27" s="16" t="s">
        <v>63</v>
      </c>
      <c r="H27" s="16" t="s">
        <v>63</v>
      </c>
      <c r="I27" s="16" t="s">
        <v>63</v>
      </c>
      <c r="J27" s="16" t="s">
        <v>63</v>
      </c>
      <c r="K27" s="17" t="s">
        <v>66</v>
      </c>
    </row>
    <row r="28" spans="1:11" ht="18.75">
      <c r="A28" s="2">
        <v>18</v>
      </c>
      <c r="B28" s="41" t="s">
        <v>22</v>
      </c>
      <c r="C28" s="42"/>
      <c r="D28" s="42"/>
      <c r="E28" s="42"/>
      <c r="F28" s="42"/>
      <c r="G28" s="42"/>
      <c r="H28" s="42"/>
      <c r="I28" s="42"/>
      <c r="J28" s="42"/>
      <c r="K28" s="42"/>
    </row>
    <row r="29" spans="1:11" ht="47.25">
      <c r="A29" s="2">
        <v>19</v>
      </c>
      <c r="B29" s="25" t="s">
        <v>38</v>
      </c>
      <c r="C29" s="16" t="s">
        <v>63</v>
      </c>
      <c r="D29" s="16" t="s">
        <v>63</v>
      </c>
      <c r="E29" s="16" t="s">
        <v>63</v>
      </c>
      <c r="F29" s="16" t="s">
        <v>63</v>
      </c>
      <c r="G29" s="16" t="s">
        <v>63</v>
      </c>
      <c r="H29" s="16" t="s">
        <v>63</v>
      </c>
      <c r="I29" s="16" t="s">
        <v>63</v>
      </c>
      <c r="J29" s="16" t="s">
        <v>63</v>
      </c>
      <c r="K29" s="17" t="s">
        <v>66</v>
      </c>
    </row>
    <row r="30" spans="1:11" ht="18.75">
      <c r="A30" s="2">
        <v>20</v>
      </c>
      <c r="B30" s="41" t="s">
        <v>79</v>
      </c>
      <c r="C30" s="42"/>
      <c r="D30" s="42"/>
      <c r="E30" s="42"/>
      <c r="F30" s="42"/>
      <c r="G30" s="42"/>
      <c r="H30" s="42"/>
      <c r="I30" s="42"/>
      <c r="J30" s="42"/>
      <c r="K30" s="42"/>
    </row>
    <row r="31" spans="1:11" ht="31.5">
      <c r="A31" s="2">
        <v>21</v>
      </c>
      <c r="B31" s="7" t="s">
        <v>23</v>
      </c>
      <c r="C31" s="6">
        <f aca="true" t="shared" si="9" ref="C31:J31">SUM(C32:C33)</f>
        <v>10778.5</v>
      </c>
      <c r="D31" s="6">
        <f t="shared" si="9"/>
        <v>1425</v>
      </c>
      <c r="E31" s="6">
        <f t="shared" si="9"/>
        <v>1496.5</v>
      </c>
      <c r="F31" s="6">
        <f t="shared" si="9"/>
        <v>1571.4</v>
      </c>
      <c r="G31" s="6">
        <f t="shared" si="9"/>
        <v>1571.4</v>
      </c>
      <c r="H31" s="6">
        <f t="shared" si="9"/>
        <v>1571.4</v>
      </c>
      <c r="I31" s="6">
        <f t="shared" si="9"/>
        <v>1571.4</v>
      </c>
      <c r="J31" s="6">
        <f t="shared" si="9"/>
        <v>1571.4</v>
      </c>
      <c r="K31" s="17" t="s">
        <v>66</v>
      </c>
    </row>
    <row r="32" spans="1:11" ht="15.75">
      <c r="A32" s="2">
        <v>22</v>
      </c>
      <c r="B32" s="23" t="s">
        <v>12</v>
      </c>
      <c r="C32" s="5">
        <f>C35+C38</f>
        <v>10778.5</v>
      </c>
      <c r="D32" s="5">
        <f>D35+D38</f>
        <v>1425</v>
      </c>
      <c r="E32" s="5">
        <f aca="true" t="shared" si="10" ref="E32:J32">E35+E38</f>
        <v>1496.5</v>
      </c>
      <c r="F32" s="5">
        <f t="shared" si="10"/>
        <v>1571.4</v>
      </c>
      <c r="G32" s="5">
        <f t="shared" si="10"/>
        <v>1571.4</v>
      </c>
      <c r="H32" s="5">
        <f t="shared" si="10"/>
        <v>1571.4</v>
      </c>
      <c r="I32" s="5">
        <f t="shared" si="10"/>
        <v>1571.4</v>
      </c>
      <c r="J32" s="5">
        <f t="shared" si="10"/>
        <v>1571.4</v>
      </c>
      <c r="K32" s="17" t="s">
        <v>66</v>
      </c>
    </row>
    <row r="33" spans="1:11" ht="15.75">
      <c r="A33" s="2">
        <v>23</v>
      </c>
      <c r="B33" s="23" t="s">
        <v>13</v>
      </c>
      <c r="C33" s="5">
        <f>C36+C39</f>
        <v>0</v>
      </c>
      <c r="D33" s="5">
        <f aca="true" t="shared" si="11" ref="D33:J33">D36+D39</f>
        <v>0</v>
      </c>
      <c r="E33" s="5">
        <f t="shared" si="11"/>
        <v>0</v>
      </c>
      <c r="F33" s="5">
        <f t="shared" si="11"/>
        <v>0</v>
      </c>
      <c r="G33" s="5">
        <f t="shared" si="11"/>
        <v>0</v>
      </c>
      <c r="H33" s="5">
        <f t="shared" si="11"/>
        <v>0</v>
      </c>
      <c r="I33" s="5">
        <f t="shared" si="11"/>
        <v>0</v>
      </c>
      <c r="J33" s="5">
        <f t="shared" si="11"/>
        <v>0</v>
      </c>
      <c r="K33" s="17" t="s">
        <v>66</v>
      </c>
    </row>
    <row r="34" spans="1:11" ht="47.25">
      <c r="A34" s="2">
        <v>24</v>
      </c>
      <c r="B34" s="25" t="s">
        <v>24</v>
      </c>
      <c r="C34" s="11">
        <f>SUM(C35:C36)</f>
        <v>7562.5</v>
      </c>
      <c r="D34" s="11">
        <f>SUM(D35:D36)</f>
        <v>1000</v>
      </c>
      <c r="E34" s="11">
        <f aca="true" t="shared" si="12" ref="E34:J34">SUM(E35:E36)</f>
        <v>1050</v>
      </c>
      <c r="F34" s="11">
        <f t="shared" si="12"/>
        <v>1102.5</v>
      </c>
      <c r="G34" s="11">
        <f t="shared" si="12"/>
        <v>1102.5</v>
      </c>
      <c r="H34" s="11">
        <f t="shared" si="12"/>
        <v>1102.5</v>
      </c>
      <c r="I34" s="11">
        <f t="shared" si="12"/>
        <v>1102.5</v>
      </c>
      <c r="J34" s="11">
        <f t="shared" si="12"/>
        <v>1102.5</v>
      </c>
      <c r="K34" s="18" t="s">
        <v>67</v>
      </c>
    </row>
    <row r="35" spans="1:11" ht="31.5">
      <c r="A35" s="2">
        <v>25</v>
      </c>
      <c r="B35" s="23" t="s">
        <v>12</v>
      </c>
      <c r="C35" s="5">
        <f>SUM(D35:J35)</f>
        <v>7562.5</v>
      </c>
      <c r="D35" s="5">
        <v>1000</v>
      </c>
      <c r="E35" s="5">
        <v>1050</v>
      </c>
      <c r="F35" s="5">
        <v>1102.5</v>
      </c>
      <c r="G35" s="5">
        <v>1102.5</v>
      </c>
      <c r="H35" s="5">
        <v>1102.5</v>
      </c>
      <c r="I35" s="5">
        <v>1102.5</v>
      </c>
      <c r="J35" s="5">
        <v>1102.5</v>
      </c>
      <c r="K35" s="18" t="s">
        <v>67</v>
      </c>
    </row>
    <row r="36" spans="1:11" ht="15.75">
      <c r="A36" s="2">
        <v>26</v>
      </c>
      <c r="B36" s="23" t="s">
        <v>13</v>
      </c>
      <c r="C36" s="5">
        <f>SUM(D36:J36)</f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17" t="s">
        <v>66</v>
      </c>
    </row>
    <row r="37" spans="1:11" ht="47.25">
      <c r="A37" s="2">
        <v>27</v>
      </c>
      <c r="B37" s="10" t="s">
        <v>25</v>
      </c>
      <c r="C37" s="11">
        <f aca="true" t="shared" si="13" ref="C37:J37">SUM(C38:C39)</f>
        <v>3216.0000000000005</v>
      </c>
      <c r="D37" s="11">
        <f t="shared" si="13"/>
        <v>425</v>
      </c>
      <c r="E37" s="11">
        <f t="shared" si="13"/>
        <v>446.5</v>
      </c>
      <c r="F37" s="11">
        <f t="shared" si="13"/>
        <v>468.9</v>
      </c>
      <c r="G37" s="11">
        <f t="shared" si="13"/>
        <v>468.9</v>
      </c>
      <c r="H37" s="11">
        <f t="shared" si="13"/>
        <v>468.9</v>
      </c>
      <c r="I37" s="11">
        <f t="shared" si="13"/>
        <v>468.9</v>
      </c>
      <c r="J37" s="11">
        <f t="shared" si="13"/>
        <v>468.9</v>
      </c>
      <c r="K37" s="18" t="s">
        <v>67</v>
      </c>
    </row>
    <row r="38" spans="1:11" ht="31.5">
      <c r="A38" s="2">
        <v>28</v>
      </c>
      <c r="B38" s="23" t="s">
        <v>12</v>
      </c>
      <c r="C38" s="5">
        <f>SUM(D38:J38)</f>
        <v>3216.0000000000005</v>
      </c>
      <c r="D38" s="5">
        <v>425</v>
      </c>
      <c r="E38" s="5">
        <v>446.5</v>
      </c>
      <c r="F38" s="5">
        <v>468.9</v>
      </c>
      <c r="G38" s="5">
        <v>468.9</v>
      </c>
      <c r="H38" s="5">
        <v>468.9</v>
      </c>
      <c r="I38" s="5">
        <v>468.9</v>
      </c>
      <c r="J38" s="5">
        <v>468.9</v>
      </c>
      <c r="K38" s="18" t="s">
        <v>67</v>
      </c>
    </row>
    <row r="39" spans="1:11" ht="15.75">
      <c r="A39" s="2">
        <v>29</v>
      </c>
      <c r="B39" s="23" t="s">
        <v>13</v>
      </c>
      <c r="C39" s="5">
        <f>SUM(D39:J39)</f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17" t="s">
        <v>66</v>
      </c>
    </row>
    <row r="40" spans="1:11" ht="18.75">
      <c r="A40" s="2">
        <v>30</v>
      </c>
      <c r="B40" s="43" t="s">
        <v>26</v>
      </c>
      <c r="C40" s="44"/>
      <c r="D40" s="44"/>
      <c r="E40" s="44"/>
      <c r="F40" s="44"/>
      <c r="G40" s="44"/>
      <c r="H40" s="44"/>
      <c r="I40" s="44"/>
      <c r="J40" s="44"/>
      <c r="K40" s="44"/>
    </row>
    <row r="41" spans="1:11" ht="31.5" customHeight="1">
      <c r="A41" s="2">
        <v>31</v>
      </c>
      <c r="B41" s="7" t="s">
        <v>27</v>
      </c>
      <c r="C41" s="12">
        <f>C51</f>
        <v>1920.7</v>
      </c>
      <c r="D41" s="12">
        <f aca="true" t="shared" si="14" ref="D41:J41">D51</f>
        <v>1320.7</v>
      </c>
      <c r="E41" s="12">
        <f t="shared" si="14"/>
        <v>600</v>
      </c>
      <c r="F41" s="12">
        <f t="shared" si="14"/>
        <v>0</v>
      </c>
      <c r="G41" s="12">
        <f t="shared" si="14"/>
        <v>0</v>
      </c>
      <c r="H41" s="12">
        <f t="shared" si="14"/>
        <v>0</v>
      </c>
      <c r="I41" s="12">
        <f t="shared" si="14"/>
        <v>0</v>
      </c>
      <c r="J41" s="12">
        <f t="shared" si="14"/>
        <v>0</v>
      </c>
      <c r="K41" s="17" t="s">
        <v>66</v>
      </c>
    </row>
    <row r="42" spans="1:11" ht="15.75">
      <c r="A42" s="2">
        <v>32</v>
      </c>
      <c r="B42" s="23" t="s">
        <v>12</v>
      </c>
      <c r="C42" s="9">
        <f>C52</f>
        <v>1162</v>
      </c>
      <c r="D42" s="9">
        <f aca="true" t="shared" si="15" ref="D42:J42">D52</f>
        <v>562</v>
      </c>
      <c r="E42" s="9">
        <f t="shared" si="15"/>
        <v>600</v>
      </c>
      <c r="F42" s="9">
        <f t="shared" si="15"/>
        <v>0</v>
      </c>
      <c r="G42" s="9">
        <f t="shared" si="15"/>
        <v>0</v>
      </c>
      <c r="H42" s="9">
        <f t="shared" si="15"/>
        <v>0</v>
      </c>
      <c r="I42" s="9">
        <f t="shared" si="15"/>
        <v>0</v>
      </c>
      <c r="J42" s="9">
        <f t="shared" si="15"/>
        <v>0</v>
      </c>
      <c r="K42" s="17" t="s">
        <v>66</v>
      </c>
    </row>
    <row r="43" spans="1:11" ht="15.75">
      <c r="A43" s="2">
        <v>33</v>
      </c>
      <c r="B43" s="23" t="s">
        <v>13</v>
      </c>
      <c r="C43" s="9">
        <f>C53</f>
        <v>758.7</v>
      </c>
      <c r="D43" s="9">
        <f aca="true" t="shared" si="16" ref="D43:J43">D53</f>
        <v>758.7</v>
      </c>
      <c r="E43" s="9">
        <f t="shared" si="16"/>
        <v>0</v>
      </c>
      <c r="F43" s="9">
        <f t="shared" si="16"/>
        <v>0</v>
      </c>
      <c r="G43" s="9">
        <f t="shared" si="16"/>
        <v>0</v>
      </c>
      <c r="H43" s="9">
        <f t="shared" si="16"/>
        <v>0</v>
      </c>
      <c r="I43" s="9">
        <f t="shared" si="16"/>
        <v>0</v>
      </c>
      <c r="J43" s="9">
        <f t="shared" si="16"/>
        <v>0</v>
      </c>
      <c r="K43" s="17" t="s">
        <v>66</v>
      </c>
    </row>
    <row r="44" spans="1:11" ht="18.75">
      <c r="A44" s="2">
        <v>34</v>
      </c>
      <c r="B44" s="41" t="s">
        <v>18</v>
      </c>
      <c r="C44" s="42"/>
      <c r="D44" s="42"/>
      <c r="E44" s="42"/>
      <c r="F44" s="42"/>
      <c r="G44" s="42"/>
      <c r="H44" s="42"/>
      <c r="I44" s="42"/>
      <c r="J44" s="42"/>
      <c r="K44" s="42"/>
    </row>
    <row r="45" spans="1:11" ht="47.25">
      <c r="A45" s="2">
        <v>35</v>
      </c>
      <c r="B45" s="25" t="s">
        <v>19</v>
      </c>
      <c r="C45" s="16" t="s">
        <v>63</v>
      </c>
      <c r="D45" s="16" t="s">
        <v>63</v>
      </c>
      <c r="E45" s="16" t="s">
        <v>63</v>
      </c>
      <c r="F45" s="16" t="s">
        <v>63</v>
      </c>
      <c r="G45" s="16" t="s">
        <v>63</v>
      </c>
      <c r="H45" s="16" t="s">
        <v>63</v>
      </c>
      <c r="I45" s="16" t="s">
        <v>63</v>
      </c>
      <c r="J45" s="16" t="s">
        <v>63</v>
      </c>
      <c r="K45" s="17" t="s">
        <v>66</v>
      </c>
    </row>
    <row r="46" spans="1:11" ht="18.75" customHeight="1">
      <c r="A46" s="2">
        <v>36</v>
      </c>
      <c r="B46" s="41" t="s">
        <v>20</v>
      </c>
      <c r="C46" s="42"/>
      <c r="D46" s="42"/>
      <c r="E46" s="42"/>
      <c r="F46" s="42"/>
      <c r="G46" s="42"/>
      <c r="H46" s="42"/>
      <c r="I46" s="42"/>
      <c r="J46" s="42"/>
      <c r="K46" s="42"/>
    </row>
    <row r="47" spans="1:11" ht="64.5" customHeight="1">
      <c r="A47" s="2">
        <v>37</v>
      </c>
      <c r="B47" s="10" t="s">
        <v>21</v>
      </c>
      <c r="C47" s="16" t="s">
        <v>63</v>
      </c>
      <c r="D47" s="16" t="s">
        <v>63</v>
      </c>
      <c r="E47" s="16" t="s">
        <v>63</v>
      </c>
      <c r="F47" s="16" t="s">
        <v>63</v>
      </c>
      <c r="G47" s="16" t="s">
        <v>63</v>
      </c>
      <c r="H47" s="16" t="s">
        <v>63</v>
      </c>
      <c r="I47" s="16" t="s">
        <v>63</v>
      </c>
      <c r="J47" s="16" t="s">
        <v>63</v>
      </c>
      <c r="K47" s="17" t="s">
        <v>66</v>
      </c>
    </row>
    <row r="48" spans="1:11" ht="18.75">
      <c r="A48" s="2">
        <v>38</v>
      </c>
      <c r="B48" s="41" t="s">
        <v>22</v>
      </c>
      <c r="C48" s="42"/>
      <c r="D48" s="42"/>
      <c r="E48" s="42"/>
      <c r="F48" s="42"/>
      <c r="G48" s="42"/>
      <c r="H48" s="42"/>
      <c r="I48" s="42"/>
      <c r="J48" s="42"/>
      <c r="K48" s="42"/>
    </row>
    <row r="49" spans="1:11" ht="47.25">
      <c r="A49" s="2">
        <v>39</v>
      </c>
      <c r="B49" s="25" t="s">
        <v>38</v>
      </c>
      <c r="C49" s="16" t="s">
        <v>63</v>
      </c>
      <c r="D49" s="16" t="s">
        <v>63</v>
      </c>
      <c r="E49" s="16" t="s">
        <v>63</v>
      </c>
      <c r="F49" s="16" t="s">
        <v>63</v>
      </c>
      <c r="G49" s="16" t="s">
        <v>63</v>
      </c>
      <c r="H49" s="16" t="s">
        <v>63</v>
      </c>
      <c r="I49" s="16" t="s">
        <v>63</v>
      </c>
      <c r="J49" s="16" t="s">
        <v>63</v>
      </c>
      <c r="K49" s="17" t="s">
        <v>66</v>
      </c>
    </row>
    <row r="50" spans="1:11" ht="18.75">
      <c r="A50" s="2">
        <v>40</v>
      </c>
      <c r="B50" s="41" t="s">
        <v>79</v>
      </c>
      <c r="C50" s="42"/>
      <c r="D50" s="42"/>
      <c r="E50" s="42"/>
      <c r="F50" s="42"/>
      <c r="G50" s="42"/>
      <c r="H50" s="42"/>
      <c r="I50" s="42"/>
      <c r="J50" s="42"/>
      <c r="K50" s="42"/>
    </row>
    <row r="51" spans="1:11" ht="31.5">
      <c r="A51" s="2">
        <v>41</v>
      </c>
      <c r="B51" s="7" t="s">
        <v>23</v>
      </c>
      <c r="C51" s="3">
        <f>SUM(C52:C53)</f>
        <v>1920.7</v>
      </c>
      <c r="D51" s="3">
        <f aca="true" t="shared" si="17" ref="D51:J51">SUM(D52:D53)</f>
        <v>1320.7</v>
      </c>
      <c r="E51" s="3">
        <f t="shared" si="17"/>
        <v>600</v>
      </c>
      <c r="F51" s="3">
        <f t="shared" si="17"/>
        <v>0</v>
      </c>
      <c r="G51" s="3">
        <f t="shared" si="17"/>
        <v>0</v>
      </c>
      <c r="H51" s="3">
        <f t="shared" si="17"/>
        <v>0</v>
      </c>
      <c r="I51" s="3">
        <f t="shared" si="17"/>
        <v>0</v>
      </c>
      <c r="J51" s="3">
        <f t="shared" si="17"/>
        <v>0</v>
      </c>
      <c r="K51" s="17" t="s">
        <v>66</v>
      </c>
    </row>
    <row r="52" spans="1:11" ht="15.75">
      <c r="A52" s="2">
        <v>42</v>
      </c>
      <c r="B52" s="23" t="s">
        <v>12</v>
      </c>
      <c r="C52" s="5">
        <f>C55+C58</f>
        <v>1162</v>
      </c>
      <c r="D52" s="5">
        <f>D55+D58</f>
        <v>562</v>
      </c>
      <c r="E52" s="5">
        <f aca="true" t="shared" si="18" ref="E52:J52">E55+E58</f>
        <v>600</v>
      </c>
      <c r="F52" s="5">
        <f t="shared" si="18"/>
        <v>0</v>
      </c>
      <c r="G52" s="5">
        <f t="shared" si="18"/>
        <v>0</v>
      </c>
      <c r="H52" s="5">
        <f t="shared" si="18"/>
        <v>0</v>
      </c>
      <c r="I52" s="5">
        <f t="shared" si="18"/>
        <v>0</v>
      </c>
      <c r="J52" s="5">
        <f t="shared" si="18"/>
        <v>0</v>
      </c>
      <c r="K52" s="17" t="s">
        <v>66</v>
      </c>
    </row>
    <row r="53" spans="1:11" ht="15.75">
      <c r="A53" s="2">
        <v>43</v>
      </c>
      <c r="B53" s="23" t="s">
        <v>13</v>
      </c>
      <c r="C53" s="5">
        <f>C56+C59</f>
        <v>758.7</v>
      </c>
      <c r="D53" s="5">
        <f>D56+D59</f>
        <v>758.7</v>
      </c>
      <c r="E53" s="5">
        <f aca="true" t="shared" si="19" ref="E53:J53">E56+E59</f>
        <v>0</v>
      </c>
      <c r="F53" s="5">
        <f t="shared" si="19"/>
        <v>0</v>
      </c>
      <c r="G53" s="5">
        <f t="shared" si="19"/>
        <v>0</v>
      </c>
      <c r="H53" s="5">
        <f t="shared" si="19"/>
        <v>0</v>
      </c>
      <c r="I53" s="5">
        <f t="shared" si="19"/>
        <v>0</v>
      </c>
      <c r="J53" s="5">
        <f t="shared" si="19"/>
        <v>0</v>
      </c>
      <c r="K53" s="17" t="s">
        <v>66</v>
      </c>
    </row>
    <row r="54" spans="1:11" ht="220.5">
      <c r="A54" s="2">
        <v>44</v>
      </c>
      <c r="B54" s="10" t="s">
        <v>28</v>
      </c>
      <c r="C54" s="13">
        <f>SUM(C55:C56)</f>
        <v>1320.7</v>
      </c>
      <c r="D54" s="13">
        <f>SUM(D55:D56)</f>
        <v>1320.7</v>
      </c>
      <c r="E54" s="13">
        <f aca="true" t="shared" si="20" ref="E54:J54">SUM(E55:E56)</f>
        <v>0</v>
      </c>
      <c r="F54" s="13">
        <f t="shared" si="20"/>
        <v>0</v>
      </c>
      <c r="G54" s="13">
        <f t="shared" si="20"/>
        <v>0</v>
      </c>
      <c r="H54" s="13">
        <f t="shared" si="20"/>
        <v>0</v>
      </c>
      <c r="I54" s="13">
        <f t="shared" si="20"/>
        <v>0</v>
      </c>
      <c r="J54" s="13">
        <f t="shared" si="20"/>
        <v>0</v>
      </c>
      <c r="K54" s="17" t="s">
        <v>68</v>
      </c>
    </row>
    <row r="55" spans="1:11" ht="15.75">
      <c r="A55" s="2">
        <v>45</v>
      </c>
      <c r="B55" s="23" t="s">
        <v>12</v>
      </c>
      <c r="C55" s="5">
        <f>SUM(D55:J55)</f>
        <v>562</v>
      </c>
      <c r="D55" s="5">
        <v>562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17" t="s">
        <v>68</v>
      </c>
    </row>
    <row r="56" spans="1:11" ht="15.75">
      <c r="A56" s="2">
        <v>46</v>
      </c>
      <c r="B56" s="23" t="s">
        <v>13</v>
      </c>
      <c r="C56" s="5">
        <f>SUM(D56:J56)</f>
        <v>758.7</v>
      </c>
      <c r="D56" s="5">
        <v>758.7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17" t="s">
        <v>66</v>
      </c>
    </row>
    <row r="57" spans="1:11" ht="141.75">
      <c r="A57" s="2">
        <v>47</v>
      </c>
      <c r="B57" s="10" t="s">
        <v>29</v>
      </c>
      <c r="C57" s="13">
        <f aca="true" t="shared" si="21" ref="C57:J57">SUM(C58:C59)</f>
        <v>600</v>
      </c>
      <c r="D57" s="13">
        <f t="shared" si="21"/>
        <v>0</v>
      </c>
      <c r="E57" s="13">
        <f t="shared" si="21"/>
        <v>600</v>
      </c>
      <c r="F57" s="13">
        <f t="shared" si="21"/>
        <v>0</v>
      </c>
      <c r="G57" s="13">
        <f t="shared" si="21"/>
        <v>0</v>
      </c>
      <c r="H57" s="13">
        <f t="shared" si="21"/>
        <v>0</v>
      </c>
      <c r="I57" s="13">
        <f t="shared" si="21"/>
        <v>0</v>
      </c>
      <c r="J57" s="13">
        <f t="shared" si="21"/>
        <v>0</v>
      </c>
      <c r="K57" s="17" t="s">
        <v>68</v>
      </c>
    </row>
    <row r="58" spans="1:11" ht="15.75">
      <c r="A58" s="2">
        <v>48</v>
      </c>
      <c r="B58" s="23" t="s">
        <v>12</v>
      </c>
      <c r="C58" s="5">
        <f>SUM(D58:J58)</f>
        <v>600</v>
      </c>
      <c r="D58" s="5">
        <v>0</v>
      </c>
      <c r="E58" s="5">
        <v>600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17" t="s">
        <v>68</v>
      </c>
    </row>
    <row r="59" spans="1:11" ht="15.75">
      <c r="A59" s="2">
        <v>49</v>
      </c>
      <c r="B59" s="23" t="s">
        <v>13</v>
      </c>
      <c r="C59" s="5">
        <f>SUM(D59:J59)</f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17" t="s">
        <v>66</v>
      </c>
    </row>
    <row r="60" spans="1:11" ht="18.75">
      <c r="A60" s="2">
        <v>50</v>
      </c>
      <c r="B60" s="43" t="s">
        <v>30</v>
      </c>
      <c r="C60" s="44"/>
      <c r="D60" s="44"/>
      <c r="E60" s="44"/>
      <c r="F60" s="44"/>
      <c r="G60" s="44"/>
      <c r="H60" s="44"/>
      <c r="I60" s="44"/>
      <c r="J60" s="44"/>
      <c r="K60" s="44"/>
    </row>
    <row r="61" spans="1:11" ht="31.5" customHeight="1">
      <c r="A61" s="2">
        <v>51</v>
      </c>
      <c r="B61" s="7" t="s">
        <v>31</v>
      </c>
      <c r="C61" s="12">
        <f>C71</f>
        <v>3015</v>
      </c>
      <c r="D61" s="12">
        <f aca="true" t="shared" si="22" ref="D61:J61">D71</f>
        <v>1662</v>
      </c>
      <c r="E61" s="12">
        <f t="shared" si="22"/>
        <v>1353</v>
      </c>
      <c r="F61" s="12">
        <f t="shared" si="22"/>
        <v>0</v>
      </c>
      <c r="G61" s="12">
        <f t="shared" si="22"/>
        <v>0</v>
      </c>
      <c r="H61" s="12">
        <f t="shared" si="22"/>
        <v>0</v>
      </c>
      <c r="I61" s="12">
        <f t="shared" si="22"/>
        <v>0</v>
      </c>
      <c r="J61" s="12">
        <f t="shared" si="22"/>
        <v>0</v>
      </c>
      <c r="K61" s="17" t="s">
        <v>66</v>
      </c>
    </row>
    <row r="62" spans="1:11" ht="15.75">
      <c r="A62" s="2">
        <v>52</v>
      </c>
      <c r="B62" s="23" t="s">
        <v>12</v>
      </c>
      <c r="C62" s="9">
        <f>C72</f>
        <v>2853</v>
      </c>
      <c r="D62" s="9">
        <f aca="true" t="shared" si="23" ref="D62:J62">D72</f>
        <v>1500</v>
      </c>
      <c r="E62" s="9">
        <f t="shared" si="23"/>
        <v>1353</v>
      </c>
      <c r="F62" s="9">
        <f t="shared" si="23"/>
        <v>0</v>
      </c>
      <c r="G62" s="9">
        <f t="shared" si="23"/>
        <v>0</v>
      </c>
      <c r="H62" s="9">
        <f t="shared" si="23"/>
        <v>0</v>
      </c>
      <c r="I62" s="9">
        <f t="shared" si="23"/>
        <v>0</v>
      </c>
      <c r="J62" s="9">
        <f t="shared" si="23"/>
        <v>0</v>
      </c>
      <c r="K62" s="17" t="s">
        <v>66</v>
      </c>
    </row>
    <row r="63" spans="1:11" ht="15.75">
      <c r="A63" s="2">
        <v>53</v>
      </c>
      <c r="B63" s="23" t="s">
        <v>13</v>
      </c>
      <c r="C63" s="9">
        <f>C73</f>
        <v>162</v>
      </c>
      <c r="D63" s="9">
        <f aca="true" t="shared" si="24" ref="D63:J63">D73</f>
        <v>162</v>
      </c>
      <c r="E63" s="9">
        <f t="shared" si="24"/>
        <v>0</v>
      </c>
      <c r="F63" s="9">
        <f t="shared" si="24"/>
        <v>0</v>
      </c>
      <c r="G63" s="9">
        <f t="shared" si="24"/>
        <v>0</v>
      </c>
      <c r="H63" s="9">
        <f t="shared" si="24"/>
        <v>0</v>
      </c>
      <c r="I63" s="9">
        <f t="shared" si="24"/>
        <v>0</v>
      </c>
      <c r="J63" s="9">
        <f t="shared" si="24"/>
        <v>0</v>
      </c>
      <c r="K63" s="17" t="s">
        <v>66</v>
      </c>
    </row>
    <row r="64" spans="1:11" ht="18.75">
      <c r="A64" s="2">
        <v>54</v>
      </c>
      <c r="B64" s="41" t="s">
        <v>18</v>
      </c>
      <c r="C64" s="42"/>
      <c r="D64" s="42"/>
      <c r="E64" s="42"/>
      <c r="F64" s="42"/>
      <c r="G64" s="42"/>
      <c r="H64" s="42"/>
      <c r="I64" s="42"/>
      <c r="J64" s="42"/>
      <c r="K64" s="42"/>
    </row>
    <row r="65" spans="1:11" ht="47.25">
      <c r="A65" s="2">
        <v>55</v>
      </c>
      <c r="B65" s="25" t="s">
        <v>19</v>
      </c>
      <c r="C65" s="16" t="s">
        <v>63</v>
      </c>
      <c r="D65" s="16" t="s">
        <v>63</v>
      </c>
      <c r="E65" s="16" t="s">
        <v>63</v>
      </c>
      <c r="F65" s="16" t="s">
        <v>63</v>
      </c>
      <c r="G65" s="16" t="s">
        <v>63</v>
      </c>
      <c r="H65" s="16" t="s">
        <v>63</v>
      </c>
      <c r="I65" s="16" t="s">
        <v>63</v>
      </c>
      <c r="J65" s="16" t="s">
        <v>63</v>
      </c>
      <c r="K65" s="17" t="s">
        <v>66</v>
      </c>
    </row>
    <row r="66" spans="1:11" ht="18.75">
      <c r="A66" s="2">
        <v>56</v>
      </c>
      <c r="B66" s="41" t="s">
        <v>20</v>
      </c>
      <c r="C66" s="42"/>
      <c r="D66" s="42"/>
      <c r="E66" s="42"/>
      <c r="F66" s="42"/>
      <c r="G66" s="42"/>
      <c r="H66" s="42"/>
      <c r="I66" s="42"/>
      <c r="J66" s="42"/>
      <c r="K66" s="42"/>
    </row>
    <row r="67" spans="1:11" ht="63.75" customHeight="1">
      <c r="A67" s="2">
        <v>57</v>
      </c>
      <c r="B67" s="10" t="s">
        <v>21</v>
      </c>
      <c r="C67" s="16" t="s">
        <v>63</v>
      </c>
      <c r="D67" s="16" t="s">
        <v>63</v>
      </c>
      <c r="E67" s="16" t="s">
        <v>63</v>
      </c>
      <c r="F67" s="16" t="s">
        <v>63</v>
      </c>
      <c r="G67" s="16" t="s">
        <v>63</v>
      </c>
      <c r="H67" s="16" t="s">
        <v>63</v>
      </c>
      <c r="I67" s="16" t="s">
        <v>63</v>
      </c>
      <c r="J67" s="16" t="s">
        <v>63</v>
      </c>
      <c r="K67" s="17" t="s">
        <v>66</v>
      </c>
    </row>
    <row r="68" spans="1:11" ht="18.75">
      <c r="A68" s="2">
        <v>58</v>
      </c>
      <c r="B68" s="41" t="s">
        <v>22</v>
      </c>
      <c r="C68" s="42"/>
      <c r="D68" s="42"/>
      <c r="E68" s="42"/>
      <c r="F68" s="42"/>
      <c r="G68" s="42"/>
      <c r="H68" s="42"/>
      <c r="I68" s="42"/>
      <c r="J68" s="42"/>
      <c r="K68" s="42"/>
    </row>
    <row r="69" spans="1:11" ht="47.25">
      <c r="A69" s="2">
        <v>59</v>
      </c>
      <c r="B69" s="25" t="s">
        <v>38</v>
      </c>
      <c r="C69" s="16" t="s">
        <v>63</v>
      </c>
      <c r="D69" s="16" t="s">
        <v>63</v>
      </c>
      <c r="E69" s="16" t="s">
        <v>63</v>
      </c>
      <c r="F69" s="16" t="s">
        <v>63</v>
      </c>
      <c r="G69" s="16" t="s">
        <v>63</v>
      </c>
      <c r="H69" s="16" t="s">
        <v>63</v>
      </c>
      <c r="I69" s="16" t="s">
        <v>63</v>
      </c>
      <c r="J69" s="16" t="s">
        <v>63</v>
      </c>
      <c r="K69" s="17" t="s">
        <v>66</v>
      </c>
    </row>
    <row r="70" spans="1:11" ht="18.75">
      <c r="A70" s="2">
        <v>60</v>
      </c>
      <c r="B70" s="41" t="s">
        <v>79</v>
      </c>
      <c r="C70" s="42"/>
      <c r="D70" s="42"/>
      <c r="E70" s="42"/>
      <c r="F70" s="42"/>
      <c r="G70" s="42"/>
      <c r="H70" s="42"/>
      <c r="I70" s="42"/>
      <c r="J70" s="42"/>
      <c r="K70" s="42"/>
    </row>
    <row r="71" spans="1:11" ht="31.5">
      <c r="A71" s="2">
        <v>61</v>
      </c>
      <c r="B71" s="7" t="s">
        <v>23</v>
      </c>
      <c r="C71" s="3">
        <f>C74+C83</f>
        <v>3015</v>
      </c>
      <c r="D71" s="3">
        <f aca="true" t="shared" si="25" ref="D71:J71">D74+D83</f>
        <v>1662</v>
      </c>
      <c r="E71" s="3">
        <f t="shared" si="25"/>
        <v>1353</v>
      </c>
      <c r="F71" s="3">
        <f t="shared" si="25"/>
        <v>0</v>
      </c>
      <c r="G71" s="3">
        <f t="shared" si="25"/>
        <v>0</v>
      </c>
      <c r="H71" s="3">
        <f t="shared" si="25"/>
        <v>0</v>
      </c>
      <c r="I71" s="3">
        <f t="shared" si="25"/>
        <v>0</v>
      </c>
      <c r="J71" s="3">
        <f t="shared" si="25"/>
        <v>0</v>
      </c>
      <c r="K71" s="17" t="s">
        <v>66</v>
      </c>
    </row>
    <row r="72" spans="1:11" ht="15.75">
      <c r="A72" s="2">
        <v>62</v>
      </c>
      <c r="B72" s="23" t="s">
        <v>12</v>
      </c>
      <c r="C72" s="5">
        <f>C75+C84</f>
        <v>2853</v>
      </c>
      <c r="D72" s="5">
        <f>D75+D84</f>
        <v>1500</v>
      </c>
      <c r="E72" s="5">
        <f aca="true" t="shared" si="26" ref="E72:J72">E75+E84</f>
        <v>1353</v>
      </c>
      <c r="F72" s="5">
        <f t="shared" si="26"/>
        <v>0</v>
      </c>
      <c r="G72" s="5">
        <f t="shared" si="26"/>
        <v>0</v>
      </c>
      <c r="H72" s="5">
        <f t="shared" si="26"/>
        <v>0</v>
      </c>
      <c r="I72" s="5">
        <f t="shared" si="26"/>
        <v>0</v>
      </c>
      <c r="J72" s="5">
        <f t="shared" si="26"/>
        <v>0</v>
      </c>
      <c r="K72" s="17" t="s">
        <v>66</v>
      </c>
    </row>
    <row r="73" spans="1:11" ht="15.75">
      <c r="A73" s="2">
        <v>63</v>
      </c>
      <c r="B73" s="23" t="s">
        <v>13</v>
      </c>
      <c r="C73" s="5">
        <f>C76+C85</f>
        <v>162</v>
      </c>
      <c r="D73" s="5">
        <f aca="true" t="shared" si="27" ref="D73:J73">D76+D85</f>
        <v>162</v>
      </c>
      <c r="E73" s="5">
        <f t="shared" si="27"/>
        <v>0</v>
      </c>
      <c r="F73" s="5">
        <f t="shared" si="27"/>
        <v>0</v>
      </c>
      <c r="G73" s="5">
        <f t="shared" si="27"/>
        <v>0</v>
      </c>
      <c r="H73" s="5">
        <f t="shared" si="27"/>
        <v>0</v>
      </c>
      <c r="I73" s="5">
        <f t="shared" si="27"/>
        <v>0</v>
      </c>
      <c r="J73" s="5">
        <f t="shared" si="27"/>
        <v>0</v>
      </c>
      <c r="K73" s="17" t="s">
        <v>66</v>
      </c>
    </row>
    <row r="74" spans="1:11" ht="110.25">
      <c r="A74" s="2">
        <v>64</v>
      </c>
      <c r="B74" s="10" t="s">
        <v>32</v>
      </c>
      <c r="C74" s="13">
        <f aca="true" t="shared" si="28" ref="C74:C85">SUM(D74:J74)</f>
        <v>592</v>
      </c>
      <c r="D74" s="13">
        <f>SUM(D75:D76)</f>
        <v>232</v>
      </c>
      <c r="E74" s="13">
        <f aca="true" t="shared" si="29" ref="E74:J74">SUM(E75:E76)</f>
        <v>360</v>
      </c>
      <c r="F74" s="13">
        <f t="shared" si="29"/>
        <v>0</v>
      </c>
      <c r="G74" s="13">
        <f t="shared" si="29"/>
        <v>0</v>
      </c>
      <c r="H74" s="13">
        <f t="shared" si="29"/>
        <v>0</v>
      </c>
      <c r="I74" s="13">
        <f t="shared" si="29"/>
        <v>0</v>
      </c>
      <c r="J74" s="13">
        <f t="shared" si="29"/>
        <v>0</v>
      </c>
      <c r="K74" s="17" t="s">
        <v>69</v>
      </c>
    </row>
    <row r="75" spans="1:11" ht="15.75">
      <c r="A75" s="2">
        <v>65</v>
      </c>
      <c r="B75" s="23" t="s">
        <v>12</v>
      </c>
      <c r="C75" s="5">
        <f t="shared" si="28"/>
        <v>430</v>
      </c>
      <c r="D75" s="5">
        <f>D78+D81</f>
        <v>70</v>
      </c>
      <c r="E75" s="5">
        <v>360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17" t="s">
        <v>69</v>
      </c>
    </row>
    <row r="76" spans="1:11" ht="15.75">
      <c r="A76" s="2">
        <v>66</v>
      </c>
      <c r="B76" s="23" t="s">
        <v>13</v>
      </c>
      <c r="C76" s="5">
        <f t="shared" si="28"/>
        <v>162</v>
      </c>
      <c r="D76" s="5">
        <f>D79+D82</f>
        <v>162</v>
      </c>
      <c r="E76" s="5">
        <f aca="true" t="shared" si="30" ref="E76:J76">E79+E82</f>
        <v>0</v>
      </c>
      <c r="F76" s="5">
        <f t="shared" si="30"/>
        <v>0</v>
      </c>
      <c r="G76" s="5">
        <f t="shared" si="30"/>
        <v>0</v>
      </c>
      <c r="H76" s="5">
        <f t="shared" si="30"/>
        <v>0</v>
      </c>
      <c r="I76" s="5">
        <f t="shared" si="30"/>
        <v>0</v>
      </c>
      <c r="J76" s="5">
        <f t="shared" si="30"/>
        <v>0</v>
      </c>
      <c r="K76" s="17" t="s">
        <v>69</v>
      </c>
    </row>
    <row r="77" spans="1:11" ht="63">
      <c r="A77" s="2">
        <v>67</v>
      </c>
      <c r="B77" s="26" t="s">
        <v>33</v>
      </c>
      <c r="C77" s="14">
        <f t="shared" si="28"/>
        <v>54</v>
      </c>
      <c r="D77" s="14">
        <f aca="true" t="shared" si="31" ref="D77:J77">SUM(D78:D79)</f>
        <v>0</v>
      </c>
      <c r="E77" s="14">
        <f t="shared" si="31"/>
        <v>54</v>
      </c>
      <c r="F77" s="14">
        <f t="shared" si="31"/>
        <v>0</v>
      </c>
      <c r="G77" s="14">
        <f t="shared" si="31"/>
        <v>0</v>
      </c>
      <c r="H77" s="14">
        <f t="shared" si="31"/>
        <v>0</v>
      </c>
      <c r="I77" s="14">
        <f t="shared" si="31"/>
        <v>0</v>
      </c>
      <c r="J77" s="14">
        <f t="shared" si="31"/>
        <v>0</v>
      </c>
      <c r="K77" s="17" t="s">
        <v>69</v>
      </c>
    </row>
    <row r="78" spans="1:11" ht="15.75">
      <c r="A78" s="2">
        <v>68</v>
      </c>
      <c r="B78" s="23" t="s">
        <v>12</v>
      </c>
      <c r="C78" s="5">
        <f t="shared" si="28"/>
        <v>54</v>
      </c>
      <c r="D78" s="5">
        <v>0</v>
      </c>
      <c r="E78" s="5">
        <v>54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17" t="s">
        <v>69</v>
      </c>
    </row>
    <row r="79" spans="1:11" ht="15.75">
      <c r="A79" s="2">
        <v>69</v>
      </c>
      <c r="B79" s="23" t="s">
        <v>13</v>
      </c>
      <c r="C79" s="5">
        <f t="shared" si="28"/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17" t="s">
        <v>66</v>
      </c>
    </row>
    <row r="80" spans="1:11" ht="63">
      <c r="A80" s="2">
        <v>70</v>
      </c>
      <c r="B80" s="26" t="s">
        <v>34</v>
      </c>
      <c r="C80" s="14">
        <f t="shared" si="28"/>
        <v>538</v>
      </c>
      <c r="D80" s="14">
        <f aca="true" t="shared" si="32" ref="D80:J80">SUM(D81:D82)</f>
        <v>232</v>
      </c>
      <c r="E80" s="14">
        <f t="shared" si="32"/>
        <v>306</v>
      </c>
      <c r="F80" s="14">
        <f t="shared" si="32"/>
        <v>0</v>
      </c>
      <c r="G80" s="14">
        <f t="shared" si="32"/>
        <v>0</v>
      </c>
      <c r="H80" s="14">
        <f t="shared" si="32"/>
        <v>0</v>
      </c>
      <c r="I80" s="14">
        <f t="shared" si="32"/>
        <v>0</v>
      </c>
      <c r="J80" s="14">
        <f t="shared" si="32"/>
        <v>0</v>
      </c>
      <c r="K80" s="4"/>
    </row>
    <row r="81" spans="1:11" ht="15.75">
      <c r="A81" s="2">
        <v>71</v>
      </c>
      <c r="B81" s="23" t="s">
        <v>12</v>
      </c>
      <c r="C81" s="5">
        <f t="shared" si="28"/>
        <v>376</v>
      </c>
      <c r="D81" s="5">
        <v>70</v>
      </c>
      <c r="E81" s="5">
        <v>306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17" t="s">
        <v>69</v>
      </c>
    </row>
    <row r="82" spans="1:11" ht="15.75">
      <c r="A82" s="2">
        <v>72</v>
      </c>
      <c r="B82" s="23" t="s">
        <v>13</v>
      </c>
      <c r="C82" s="5">
        <f t="shared" si="28"/>
        <v>162</v>
      </c>
      <c r="D82" s="5">
        <v>162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17" t="s">
        <v>69</v>
      </c>
    </row>
    <row r="83" spans="1:11" ht="94.5">
      <c r="A83" s="2">
        <v>73</v>
      </c>
      <c r="B83" s="10" t="s">
        <v>35</v>
      </c>
      <c r="C83" s="13">
        <f t="shared" si="28"/>
        <v>2423</v>
      </c>
      <c r="D83" s="13">
        <f aca="true" t="shared" si="33" ref="D83:J83">SUM(D84:D85)</f>
        <v>1430</v>
      </c>
      <c r="E83" s="13">
        <f t="shared" si="33"/>
        <v>993</v>
      </c>
      <c r="F83" s="13">
        <f t="shared" si="33"/>
        <v>0</v>
      </c>
      <c r="G83" s="13">
        <f t="shared" si="33"/>
        <v>0</v>
      </c>
      <c r="H83" s="13">
        <f t="shared" si="33"/>
        <v>0</v>
      </c>
      <c r="I83" s="13">
        <f t="shared" si="33"/>
        <v>0</v>
      </c>
      <c r="J83" s="13">
        <f t="shared" si="33"/>
        <v>0</v>
      </c>
      <c r="K83" s="17" t="s">
        <v>70</v>
      </c>
    </row>
    <row r="84" spans="1:11" ht="15.75">
      <c r="A84" s="2">
        <v>74</v>
      </c>
      <c r="B84" s="23" t="s">
        <v>12</v>
      </c>
      <c r="C84" s="5">
        <f t="shared" si="28"/>
        <v>2423</v>
      </c>
      <c r="D84" s="5">
        <v>1430</v>
      </c>
      <c r="E84" s="5">
        <v>993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17" t="s">
        <v>70</v>
      </c>
    </row>
    <row r="85" spans="1:11" ht="15.75">
      <c r="A85" s="2">
        <v>75</v>
      </c>
      <c r="B85" s="23" t="s">
        <v>13</v>
      </c>
      <c r="C85" s="5">
        <f t="shared" si="28"/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17" t="s">
        <v>66</v>
      </c>
    </row>
    <row r="86" spans="1:11" ht="18.75">
      <c r="A86" s="2">
        <v>76</v>
      </c>
      <c r="B86" s="43" t="s">
        <v>36</v>
      </c>
      <c r="C86" s="44"/>
      <c r="D86" s="44"/>
      <c r="E86" s="44"/>
      <c r="F86" s="44"/>
      <c r="G86" s="44"/>
      <c r="H86" s="44"/>
      <c r="I86" s="44"/>
      <c r="J86" s="44"/>
      <c r="K86" s="44"/>
    </row>
    <row r="87" spans="1:11" ht="30.75" customHeight="1">
      <c r="A87" s="2">
        <v>77</v>
      </c>
      <c r="B87" s="7" t="s">
        <v>37</v>
      </c>
      <c r="C87" s="12">
        <f>C98</f>
        <v>51472.9</v>
      </c>
      <c r="D87" s="12">
        <f aca="true" t="shared" si="34" ref="D87:J87">D98</f>
        <v>6431.7</v>
      </c>
      <c r="E87" s="12">
        <f t="shared" si="34"/>
        <v>7054.2</v>
      </c>
      <c r="F87" s="12">
        <f t="shared" si="34"/>
        <v>7250</v>
      </c>
      <c r="G87" s="12">
        <f t="shared" si="34"/>
        <v>7475.3</v>
      </c>
      <c r="H87" s="12">
        <f t="shared" si="34"/>
        <v>7743.2</v>
      </c>
      <c r="I87" s="12">
        <f t="shared" si="34"/>
        <v>7743.2</v>
      </c>
      <c r="J87" s="12">
        <f t="shared" si="34"/>
        <v>7775.3</v>
      </c>
      <c r="K87" s="17" t="s">
        <v>66</v>
      </c>
    </row>
    <row r="88" spans="1:11" ht="15.75">
      <c r="A88" s="2">
        <v>78</v>
      </c>
      <c r="B88" s="23" t="s">
        <v>12</v>
      </c>
      <c r="C88" s="9">
        <f>C98</f>
        <v>51472.9</v>
      </c>
      <c r="D88" s="9">
        <f aca="true" t="shared" si="35" ref="D88:J88">D98</f>
        <v>6431.7</v>
      </c>
      <c r="E88" s="9">
        <f t="shared" si="35"/>
        <v>7054.2</v>
      </c>
      <c r="F88" s="9">
        <f t="shared" si="35"/>
        <v>7250</v>
      </c>
      <c r="G88" s="9">
        <f t="shared" si="35"/>
        <v>7475.3</v>
      </c>
      <c r="H88" s="9">
        <f t="shared" si="35"/>
        <v>7743.2</v>
      </c>
      <c r="I88" s="9">
        <f t="shared" si="35"/>
        <v>7743.2</v>
      </c>
      <c r="J88" s="9">
        <f t="shared" si="35"/>
        <v>7775.3</v>
      </c>
      <c r="K88" s="17" t="s">
        <v>66</v>
      </c>
    </row>
    <row r="89" spans="1:11" ht="15.75">
      <c r="A89" s="2">
        <v>79</v>
      </c>
      <c r="B89" s="23" t="s">
        <v>13</v>
      </c>
      <c r="C89" s="9">
        <f>C99</f>
        <v>0</v>
      </c>
      <c r="D89" s="9">
        <f aca="true" t="shared" si="36" ref="D89:J89">D99</f>
        <v>0</v>
      </c>
      <c r="E89" s="9">
        <f t="shared" si="36"/>
        <v>0</v>
      </c>
      <c r="F89" s="9">
        <f t="shared" si="36"/>
        <v>0</v>
      </c>
      <c r="G89" s="9">
        <f t="shared" si="36"/>
        <v>0</v>
      </c>
      <c r="H89" s="9">
        <f t="shared" si="36"/>
        <v>0</v>
      </c>
      <c r="I89" s="9">
        <f t="shared" si="36"/>
        <v>0</v>
      </c>
      <c r="J89" s="9">
        <f t="shared" si="36"/>
        <v>0</v>
      </c>
      <c r="K89" s="17" t="s">
        <v>66</v>
      </c>
    </row>
    <row r="90" spans="1:11" ht="18.75">
      <c r="A90" s="2">
        <v>80</v>
      </c>
      <c r="B90" s="41" t="s">
        <v>18</v>
      </c>
      <c r="C90" s="42"/>
      <c r="D90" s="42"/>
      <c r="E90" s="42"/>
      <c r="F90" s="42"/>
      <c r="G90" s="42"/>
      <c r="H90" s="42"/>
      <c r="I90" s="42"/>
      <c r="J90" s="42"/>
      <c r="K90" s="42"/>
    </row>
    <row r="91" spans="1:11" ht="47.25">
      <c r="A91" s="2">
        <v>81</v>
      </c>
      <c r="B91" s="25" t="s">
        <v>19</v>
      </c>
      <c r="C91" s="16" t="s">
        <v>63</v>
      </c>
      <c r="D91" s="16" t="s">
        <v>63</v>
      </c>
      <c r="E91" s="16" t="s">
        <v>63</v>
      </c>
      <c r="F91" s="16" t="s">
        <v>63</v>
      </c>
      <c r="G91" s="16" t="s">
        <v>63</v>
      </c>
      <c r="H91" s="16" t="s">
        <v>63</v>
      </c>
      <c r="I91" s="16" t="s">
        <v>63</v>
      </c>
      <c r="J91" s="16" t="s">
        <v>63</v>
      </c>
      <c r="K91" s="17" t="s">
        <v>66</v>
      </c>
    </row>
    <row r="92" spans="1:11" ht="18.75">
      <c r="A92" s="2">
        <v>82</v>
      </c>
      <c r="B92" s="41" t="s">
        <v>20</v>
      </c>
      <c r="C92" s="42"/>
      <c r="D92" s="42"/>
      <c r="E92" s="42"/>
      <c r="F92" s="42"/>
      <c r="G92" s="42"/>
      <c r="H92" s="42"/>
      <c r="I92" s="42"/>
      <c r="J92" s="42"/>
      <c r="K92" s="42"/>
    </row>
    <row r="93" spans="1:11" ht="62.25" customHeight="1">
      <c r="A93" s="2">
        <v>83</v>
      </c>
      <c r="B93" s="10" t="s">
        <v>21</v>
      </c>
      <c r="C93" s="16" t="s">
        <v>63</v>
      </c>
      <c r="D93" s="16" t="s">
        <v>63</v>
      </c>
      <c r="E93" s="16" t="s">
        <v>63</v>
      </c>
      <c r="F93" s="16" t="s">
        <v>63</v>
      </c>
      <c r="G93" s="16" t="s">
        <v>63</v>
      </c>
      <c r="H93" s="16" t="s">
        <v>63</v>
      </c>
      <c r="I93" s="16" t="s">
        <v>63</v>
      </c>
      <c r="J93" s="16" t="s">
        <v>63</v>
      </c>
      <c r="K93" s="17" t="s">
        <v>66</v>
      </c>
    </row>
    <row r="94" spans="1:11" ht="18.75">
      <c r="A94" s="2">
        <v>84</v>
      </c>
      <c r="B94" s="41" t="s">
        <v>22</v>
      </c>
      <c r="C94" s="42"/>
      <c r="D94" s="42"/>
      <c r="E94" s="42"/>
      <c r="F94" s="42"/>
      <c r="G94" s="42"/>
      <c r="H94" s="42"/>
      <c r="I94" s="42"/>
      <c r="J94" s="42"/>
      <c r="K94" s="42"/>
    </row>
    <row r="95" spans="1:11" ht="47.25">
      <c r="A95" s="2">
        <v>85</v>
      </c>
      <c r="B95" s="25" t="s">
        <v>38</v>
      </c>
      <c r="C95" s="16" t="s">
        <v>63</v>
      </c>
      <c r="D95" s="16" t="s">
        <v>63</v>
      </c>
      <c r="E95" s="16" t="s">
        <v>63</v>
      </c>
      <c r="F95" s="16" t="s">
        <v>63</v>
      </c>
      <c r="G95" s="16" t="s">
        <v>63</v>
      </c>
      <c r="H95" s="16" t="s">
        <v>63</v>
      </c>
      <c r="I95" s="16" t="s">
        <v>63</v>
      </c>
      <c r="J95" s="16" t="s">
        <v>63</v>
      </c>
      <c r="K95" s="17" t="s">
        <v>66</v>
      </c>
    </row>
    <row r="96" spans="1:11" ht="18.75">
      <c r="A96" s="2">
        <v>86</v>
      </c>
      <c r="B96" s="41" t="s">
        <v>79</v>
      </c>
      <c r="C96" s="42"/>
      <c r="D96" s="42"/>
      <c r="E96" s="42"/>
      <c r="F96" s="42"/>
      <c r="G96" s="42"/>
      <c r="H96" s="42"/>
      <c r="I96" s="42"/>
      <c r="J96" s="42"/>
      <c r="K96" s="42"/>
    </row>
    <row r="97" spans="1:11" ht="31.5">
      <c r="A97" s="2">
        <v>87</v>
      </c>
      <c r="B97" s="7" t="s">
        <v>23</v>
      </c>
      <c r="C97" s="3">
        <f>SUM(C98:C99)</f>
        <v>51472.9</v>
      </c>
      <c r="D97" s="3">
        <f aca="true" t="shared" si="37" ref="D97:J97">SUM(D98:D99)</f>
        <v>6431.7</v>
      </c>
      <c r="E97" s="3">
        <f t="shared" si="37"/>
        <v>7054.2</v>
      </c>
      <c r="F97" s="3">
        <f t="shared" si="37"/>
        <v>7250</v>
      </c>
      <c r="G97" s="3">
        <f t="shared" si="37"/>
        <v>7475.3</v>
      </c>
      <c r="H97" s="3">
        <f t="shared" si="37"/>
        <v>7743.2</v>
      </c>
      <c r="I97" s="3">
        <f t="shared" si="37"/>
        <v>7743.2</v>
      </c>
      <c r="J97" s="3">
        <f t="shared" si="37"/>
        <v>7775.3</v>
      </c>
      <c r="K97" s="17" t="s">
        <v>66</v>
      </c>
    </row>
    <row r="98" spans="1:11" ht="15.75">
      <c r="A98" s="2">
        <v>88</v>
      </c>
      <c r="B98" s="23" t="s">
        <v>12</v>
      </c>
      <c r="C98" s="5">
        <f>C101+C109</f>
        <v>51472.9</v>
      </c>
      <c r="D98" s="5">
        <f aca="true" t="shared" si="38" ref="D98:J98">D101+D109</f>
        <v>6431.7</v>
      </c>
      <c r="E98" s="5">
        <f t="shared" si="38"/>
        <v>7054.2</v>
      </c>
      <c r="F98" s="5">
        <f t="shared" si="38"/>
        <v>7250</v>
      </c>
      <c r="G98" s="5">
        <f t="shared" si="38"/>
        <v>7475.3</v>
      </c>
      <c r="H98" s="5">
        <f t="shared" si="38"/>
        <v>7743.2</v>
      </c>
      <c r="I98" s="5">
        <f t="shared" si="38"/>
        <v>7743.2</v>
      </c>
      <c r="J98" s="5">
        <f t="shared" si="38"/>
        <v>7775.3</v>
      </c>
      <c r="K98" s="17" t="s">
        <v>66</v>
      </c>
    </row>
    <row r="99" spans="1:11" ht="15.75">
      <c r="A99" s="2">
        <v>89</v>
      </c>
      <c r="B99" s="23" t="s">
        <v>13</v>
      </c>
      <c r="C99" s="5">
        <f>C102+C110</f>
        <v>0</v>
      </c>
      <c r="D99" s="5">
        <f aca="true" t="shared" si="39" ref="D99:J99">D102+D110</f>
        <v>0</v>
      </c>
      <c r="E99" s="5">
        <f t="shared" si="39"/>
        <v>0</v>
      </c>
      <c r="F99" s="5">
        <f t="shared" si="39"/>
        <v>0</v>
      </c>
      <c r="G99" s="5">
        <f t="shared" si="39"/>
        <v>0</v>
      </c>
      <c r="H99" s="5">
        <f t="shared" si="39"/>
        <v>0</v>
      </c>
      <c r="I99" s="5">
        <f t="shared" si="39"/>
        <v>0</v>
      </c>
      <c r="J99" s="5">
        <f t="shared" si="39"/>
        <v>0</v>
      </c>
      <c r="K99" s="17" t="s">
        <v>66</v>
      </c>
    </row>
    <row r="100" spans="1:11" ht="47.25">
      <c r="A100" s="2">
        <v>90</v>
      </c>
      <c r="B100" s="10" t="s">
        <v>39</v>
      </c>
      <c r="C100" s="13">
        <f>SUM(C101:C102)</f>
        <v>2962.7000000000003</v>
      </c>
      <c r="D100" s="13">
        <f aca="true" t="shared" si="40" ref="D100:J100">SUM(D101:D102)</f>
        <v>301.5</v>
      </c>
      <c r="E100" s="13">
        <f t="shared" si="40"/>
        <v>352</v>
      </c>
      <c r="F100" s="13">
        <f t="shared" si="40"/>
        <v>449</v>
      </c>
      <c r="G100" s="13">
        <f t="shared" si="40"/>
        <v>481.1</v>
      </c>
      <c r="H100" s="13">
        <f t="shared" si="40"/>
        <v>449</v>
      </c>
      <c r="I100" s="13">
        <f t="shared" si="40"/>
        <v>449</v>
      </c>
      <c r="J100" s="13">
        <f t="shared" si="40"/>
        <v>481.1</v>
      </c>
      <c r="K100" s="17" t="s">
        <v>71</v>
      </c>
    </row>
    <row r="101" spans="1:11" ht="15.75">
      <c r="A101" s="2">
        <v>91</v>
      </c>
      <c r="B101" s="23" t="s">
        <v>12</v>
      </c>
      <c r="C101" s="5">
        <f>SUM(C103:C107)</f>
        <v>2962.7000000000003</v>
      </c>
      <c r="D101" s="5">
        <f aca="true" t="shared" si="41" ref="D101:J101">SUM(D103:D107)</f>
        <v>301.5</v>
      </c>
      <c r="E101" s="5">
        <f t="shared" si="41"/>
        <v>352</v>
      </c>
      <c r="F101" s="5">
        <f t="shared" si="41"/>
        <v>449</v>
      </c>
      <c r="G101" s="5">
        <f t="shared" si="41"/>
        <v>481.1</v>
      </c>
      <c r="H101" s="5">
        <f t="shared" si="41"/>
        <v>449</v>
      </c>
      <c r="I101" s="5">
        <f t="shared" si="41"/>
        <v>449</v>
      </c>
      <c r="J101" s="5">
        <f t="shared" si="41"/>
        <v>481.1</v>
      </c>
      <c r="K101" s="17" t="s">
        <v>71</v>
      </c>
    </row>
    <row r="102" spans="1:11" ht="15.75">
      <c r="A102" s="2">
        <v>92</v>
      </c>
      <c r="B102" s="23" t="s">
        <v>13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17" t="s">
        <v>66</v>
      </c>
    </row>
    <row r="103" spans="1:11" ht="31.5">
      <c r="A103" s="2">
        <v>93</v>
      </c>
      <c r="B103" s="27" t="s">
        <v>40</v>
      </c>
      <c r="C103" s="15">
        <f>SUM(D103:J103)</f>
        <v>1443.8</v>
      </c>
      <c r="D103" s="15">
        <v>124.8</v>
      </c>
      <c r="E103" s="15">
        <v>189</v>
      </c>
      <c r="F103" s="15">
        <v>226</v>
      </c>
      <c r="G103" s="15">
        <v>226</v>
      </c>
      <c r="H103" s="15">
        <v>226</v>
      </c>
      <c r="I103" s="15">
        <v>226</v>
      </c>
      <c r="J103" s="15">
        <v>226</v>
      </c>
      <c r="K103" s="17" t="s">
        <v>71</v>
      </c>
    </row>
    <row r="104" spans="1:11" ht="31.5">
      <c r="A104" s="2">
        <v>94</v>
      </c>
      <c r="B104" s="27" t="s">
        <v>41</v>
      </c>
      <c r="C104" s="15">
        <f>SUM(D104:J104)</f>
        <v>137</v>
      </c>
      <c r="D104" s="30">
        <v>18</v>
      </c>
      <c r="E104" s="15">
        <v>19</v>
      </c>
      <c r="F104" s="15">
        <v>20</v>
      </c>
      <c r="G104" s="15">
        <v>20</v>
      </c>
      <c r="H104" s="15">
        <v>20</v>
      </c>
      <c r="I104" s="15">
        <v>20</v>
      </c>
      <c r="J104" s="15">
        <v>20</v>
      </c>
      <c r="K104" s="17" t="s">
        <v>71</v>
      </c>
    </row>
    <row r="105" spans="1:11" ht="15.75">
      <c r="A105" s="2">
        <v>95</v>
      </c>
      <c r="B105" s="27" t="s">
        <v>42</v>
      </c>
      <c r="C105" s="15">
        <f>SUM(D105:J105)</f>
        <v>782</v>
      </c>
      <c r="D105" s="30">
        <v>27</v>
      </c>
      <c r="E105" s="15">
        <v>120</v>
      </c>
      <c r="F105" s="15">
        <v>127</v>
      </c>
      <c r="G105" s="15">
        <v>127</v>
      </c>
      <c r="H105" s="15">
        <v>127</v>
      </c>
      <c r="I105" s="15">
        <v>127</v>
      </c>
      <c r="J105" s="15">
        <v>127</v>
      </c>
      <c r="K105" s="17" t="s">
        <v>71</v>
      </c>
    </row>
    <row r="106" spans="1:11" ht="15.75">
      <c r="A106" s="2">
        <v>96</v>
      </c>
      <c r="B106" s="27" t="s">
        <v>43</v>
      </c>
      <c r="C106" s="15">
        <f>SUM(D106:J106)</f>
        <v>503.6</v>
      </c>
      <c r="D106" s="30">
        <v>99.6</v>
      </c>
      <c r="E106" s="15">
        <v>24</v>
      </c>
      <c r="F106" s="15">
        <v>76</v>
      </c>
      <c r="G106" s="15">
        <v>76</v>
      </c>
      <c r="H106" s="15">
        <v>76</v>
      </c>
      <c r="I106" s="15">
        <v>76</v>
      </c>
      <c r="J106" s="15">
        <v>76</v>
      </c>
      <c r="K106" s="17" t="s">
        <v>71</v>
      </c>
    </row>
    <row r="107" spans="1:11" ht="31.5">
      <c r="A107" s="2">
        <v>97</v>
      </c>
      <c r="B107" s="27" t="s">
        <v>44</v>
      </c>
      <c r="C107" s="15">
        <f>SUM(D107:J107)</f>
        <v>96.30000000000001</v>
      </c>
      <c r="D107" s="15">
        <v>32.1</v>
      </c>
      <c r="E107" s="15">
        <v>0</v>
      </c>
      <c r="F107" s="15">
        <v>0</v>
      </c>
      <c r="G107" s="15">
        <v>32.1</v>
      </c>
      <c r="H107" s="15">
        <v>0</v>
      </c>
      <c r="I107" s="15">
        <v>0</v>
      </c>
      <c r="J107" s="15">
        <v>32.1</v>
      </c>
      <c r="K107" s="17" t="s">
        <v>71</v>
      </c>
    </row>
    <row r="108" spans="1:11" ht="157.5">
      <c r="A108" s="2">
        <v>98</v>
      </c>
      <c r="B108" s="10" t="s">
        <v>45</v>
      </c>
      <c r="C108" s="13">
        <f>SUM(C109:C110)</f>
        <v>48510.200000000004</v>
      </c>
      <c r="D108" s="13">
        <f aca="true" t="shared" si="42" ref="D108:J108">SUM(D109:D110)</f>
        <v>6130.2</v>
      </c>
      <c r="E108" s="13">
        <f t="shared" si="42"/>
        <v>6702.2</v>
      </c>
      <c r="F108" s="13">
        <f t="shared" si="42"/>
        <v>6801</v>
      </c>
      <c r="G108" s="13">
        <f t="shared" si="42"/>
        <v>6994.2</v>
      </c>
      <c r="H108" s="13">
        <f t="shared" si="42"/>
        <v>7294.2</v>
      </c>
      <c r="I108" s="13">
        <f t="shared" si="42"/>
        <v>7294.2</v>
      </c>
      <c r="J108" s="13">
        <f t="shared" si="42"/>
        <v>7294.2</v>
      </c>
      <c r="K108" s="17" t="s">
        <v>72</v>
      </c>
    </row>
    <row r="109" spans="1:11" ht="15.75">
      <c r="A109" s="2">
        <v>99</v>
      </c>
      <c r="B109" s="23" t="s">
        <v>12</v>
      </c>
      <c r="C109" s="5">
        <f>SUM(C111:C115)</f>
        <v>48510.200000000004</v>
      </c>
      <c r="D109" s="5">
        <f aca="true" t="shared" si="43" ref="D109:J109">SUM(D111:D115)</f>
        <v>6130.2</v>
      </c>
      <c r="E109" s="5">
        <f t="shared" si="43"/>
        <v>6702.2</v>
      </c>
      <c r="F109" s="5">
        <f t="shared" si="43"/>
        <v>6801</v>
      </c>
      <c r="G109" s="5">
        <f t="shared" si="43"/>
        <v>6994.2</v>
      </c>
      <c r="H109" s="5">
        <f t="shared" si="43"/>
        <v>7294.2</v>
      </c>
      <c r="I109" s="5">
        <f t="shared" si="43"/>
        <v>7294.2</v>
      </c>
      <c r="J109" s="5">
        <f t="shared" si="43"/>
        <v>7294.2</v>
      </c>
      <c r="K109" s="17" t="s">
        <v>72</v>
      </c>
    </row>
    <row r="110" spans="1:11" ht="15.75">
      <c r="A110" s="2">
        <v>100</v>
      </c>
      <c r="B110" s="23" t="s">
        <v>13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17" t="s">
        <v>66</v>
      </c>
    </row>
    <row r="111" spans="1:11" ht="31.5">
      <c r="A111" s="2">
        <v>101</v>
      </c>
      <c r="B111" s="28" t="s">
        <v>40</v>
      </c>
      <c r="C111" s="15">
        <f>SUM(D111:J111)</f>
        <v>32262.700000000004</v>
      </c>
      <c r="D111" s="15">
        <v>4367.5</v>
      </c>
      <c r="E111" s="15">
        <v>4649.2</v>
      </c>
      <c r="F111" s="15">
        <v>4649.2</v>
      </c>
      <c r="G111" s="15">
        <v>4649.2</v>
      </c>
      <c r="H111" s="15">
        <v>4649.2</v>
      </c>
      <c r="I111" s="15">
        <v>4649.2</v>
      </c>
      <c r="J111" s="15">
        <v>4649.2</v>
      </c>
      <c r="K111" s="17" t="s">
        <v>72</v>
      </c>
    </row>
    <row r="112" spans="1:11" ht="31.5">
      <c r="A112" s="2">
        <v>102</v>
      </c>
      <c r="B112" s="27" t="s">
        <v>41</v>
      </c>
      <c r="C112" s="15">
        <f>SUM(D112:J112)</f>
        <v>5519.7</v>
      </c>
      <c r="D112" s="30">
        <v>779.7</v>
      </c>
      <c r="E112" s="15">
        <v>790</v>
      </c>
      <c r="F112" s="15">
        <v>790</v>
      </c>
      <c r="G112" s="15">
        <v>790</v>
      </c>
      <c r="H112" s="15">
        <v>790</v>
      </c>
      <c r="I112" s="15">
        <v>790</v>
      </c>
      <c r="J112" s="15">
        <v>790</v>
      </c>
      <c r="K112" s="17" t="s">
        <v>72</v>
      </c>
    </row>
    <row r="113" spans="1:11" ht="15.75">
      <c r="A113" s="2">
        <v>103</v>
      </c>
      <c r="B113" s="27" t="s">
        <v>43</v>
      </c>
      <c r="C113" s="15">
        <f>SUM(D113:J113)</f>
        <v>3400</v>
      </c>
      <c r="D113" s="30">
        <v>400</v>
      </c>
      <c r="E113" s="15">
        <v>500</v>
      </c>
      <c r="F113" s="15">
        <v>500</v>
      </c>
      <c r="G113" s="15">
        <v>500</v>
      </c>
      <c r="H113" s="15">
        <v>500</v>
      </c>
      <c r="I113" s="15">
        <v>500</v>
      </c>
      <c r="J113" s="15">
        <v>500</v>
      </c>
      <c r="K113" s="17" t="s">
        <v>72</v>
      </c>
    </row>
    <row r="114" spans="1:11" ht="31.5">
      <c r="A114" s="2">
        <v>104</v>
      </c>
      <c r="B114" s="28" t="s">
        <v>46</v>
      </c>
      <c r="C114" s="15">
        <f>SUM(D114:J114)</f>
        <v>5161</v>
      </c>
      <c r="D114" s="15">
        <v>583</v>
      </c>
      <c r="E114" s="15">
        <v>763</v>
      </c>
      <c r="F114" s="15">
        <v>763</v>
      </c>
      <c r="G114" s="15">
        <v>763</v>
      </c>
      <c r="H114" s="15">
        <v>763</v>
      </c>
      <c r="I114" s="15">
        <v>763</v>
      </c>
      <c r="J114" s="15">
        <v>763</v>
      </c>
      <c r="K114" s="17" t="s">
        <v>72</v>
      </c>
    </row>
    <row r="115" spans="1:11" ht="15.75">
      <c r="A115" s="2">
        <v>105</v>
      </c>
      <c r="B115" s="27" t="s">
        <v>42</v>
      </c>
      <c r="C115" s="15">
        <f>SUM(D115:J115)</f>
        <v>2166.8</v>
      </c>
      <c r="D115" s="15">
        <v>0</v>
      </c>
      <c r="E115" s="15">
        <v>0</v>
      </c>
      <c r="F115" s="15">
        <v>98.8</v>
      </c>
      <c r="G115" s="15">
        <v>292</v>
      </c>
      <c r="H115" s="15">
        <v>592</v>
      </c>
      <c r="I115" s="15">
        <v>592</v>
      </c>
      <c r="J115" s="15">
        <v>592</v>
      </c>
      <c r="K115" s="17" t="s">
        <v>72</v>
      </c>
    </row>
    <row r="116" spans="1:11" ht="34.5" customHeight="1">
      <c r="A116" s="2">
        <v>106</v>
      </c>
      <c r="B116" s="43" t="s">
        <v>47</v>
      </c>
      <c r="C116" s="47"/>
      <c r="D116" s="47"/>
      <c r="E116" s="47"/>
      <c r="F116" s="47"/>
      <c r="G116" s="47"/>
      <c r="H116" s="47"/>
      <c r="I116" s="47"/>
      <c r="J116" s="47"/>
      <c r="K116" s="47"/>
    </row>
    <row r="117" spans="1:11" ht="30" customHeight="1">
      <c r="A117" s="2">
        <v>107</v>
      </c>
      <c r="B117" s="7" t="s">
        <v>48</v>
      </c>
      <c r="C117" s="12">
        <f>C127</f>
        <v>381288.5999999999</v>
      </c>
      <c r="D117" s="12">
        <f aca="true" t="shared" si="44" ref="D117:J117">D127</f>
        <v>61806.799999999996</v>
      </c>
      <c r="E117" s="12">
        <f t="shared" si="44"/>
        <v>53797.1</v>
      </c>
      <c r="F117" s="12">
        <f t="shared" si="44"/>
        <v>53152</v>
      </c>
      <c r="G117" s="12">
        <f t="shared" si="44"/>
        <v>53126.9</v>
      </c>
      <c r="H117" s="12">
        <f t="shared" si="44"/>
        <v>53126.9</v>
      </c>
      <c r="I117" s="12">
        <f t="shared" si="44"/>
        <v>53152</v>
      </c>
      <c r="J117" s="12">
        <f t="shared" si="44"/>
        <v>53126.9</v>
      </c>
      <c r="K117" s="17" t="s">
        <v>66</v>
      </c>
    </row>
    <row r="118" spans="1:11" ht="15.75">
      <c r="A118" s="2">
        <v>108</v>
      </c>
      <c r="B118" s="23" t="s">
        <v>12</v>
      </c>
      <c r="C118" s="9">
        <f>C128</f>
        <v>379006.79999999993</v>
      </c>
      <c r="D118" s="9">
        <f aca="true" t="shared" si="45" ref="D118:J118">D128</f>
        <v>61506.2</v>
      </c>
      <c r="E118" s="9">
        <f t="shared" si="45"/>
        <v>53479.1</v>
      </c>
      <c r="F118" s="9">
        <f t="shared" si="45"/>
        <v>52804.3</v>
      </c>
      <c r="G118" s="9">
        <f t="shared" si="45"/>
        <v>52804.3</v>
      </c>
      <c r="H118" s="9">
        <f t="shared" si="45"/>
        <v>52804.3</v>
      </c>
      <c r="I118" s="9">
        <f t="shared" si="45"/>
        <v>52804.3</v>
      </c>
      <c r="J118" s="9">
        <f t="shared" si="45"/>
        <v>52804.3</v>
      </c>
      <c r="K118" s="17" t="s">
        <v>66</v>
      </c>
    </row>
    <row r="119" spans="1:11" ht="15.75">
      <c r="A119" s="2">
        <v>109</v>
      </c>
      <c r="B119" s="23" t="s">
        <v>13</v>
      </c>
      <c r="C119" s="9">
        <f>C129</f>
        <v>2281.8</v>
      </c>
      <c r="D119" s="9">
        <f aca="true" t="shared" si="46" ref="D119:J119">D129</f>
        <v>300.6</v>
      </c>
      <c r="E119" s="9">
        <f t="shared" si="46"/>
        <v>318</v>
      </c>
      <c r="F119" s="9">
        <f t="shared" si="46"/>
        <v>347.70000000000005</v>
      </c>
      <c r="G119" s="9">
        <f t="shared" si="46"/>
        <v>322.6</v>
      </c>
      <c r="H119" s="9">
        <f t="shared" si="46"/>
        <v>322.6</v>
      </c>
      <c r="I119" s="9">
        <f t="shared" si="46"/>
        <v>347.70000000000005</v>
      </c>
      <c r="J119" s="9">
        <f t="shared" si="46"/>
        <v>322.6</v>
      </c>
      <c r="K119" s="17" t="s">
        <v>66</v>
      </c>
    </row>
    <row r="120" spans="1:11" ht="18.75">
      <c r="A120" s="2">
        <v>110</v>
      </c>
      <c r="B120" s="41" t="s">
        <v>18</v>
      </c>
      <c r="C120" s="42"/>
      <c r="D120" s="42"/>
      <c r="E120" s="42"/>
      <c r="F120" s="42"/>
      <c r="G120" s="42"/>
      <c r="H120" s="42"/>
      <c r="I120" s="42"/>
      <c r="J120" s="42"/>
      <c r="K120" s="42"/>
    </row>
    <row r="121" spans="1:11" ht="47.25">
      <c r="A121" s="2">
        <v>111</v>
      </c>
      <c r="B121" s="25" t="s">
        <v>19</v>
      </c>
      <c r="C121" s="16" t="s">
        <v>63</v>
      </c>
      <c r="D121" s="16" t="s">
        <v>63</v>
      </c>
      <c r="E121" s="16" t="s">
        <v>63</v>
      </c>
      <c r="F121" s="16" t="s">
        <v>63</v>
      </c>
      <c r="G121" s="16" t="s">
        <v>63</v>
      </c>
      <c r="H121" s="16" t="s">
        <v>63</v>
      </c>
      <c r="I121" s="16" t="s">
        <v>63</v>
      </c>
      <c r="J121" s="16" t="s">
        <v>63</v>
      </c>
      <c r="K121" s="17" t="s">
        <v>66</v>
      </c>
    </row>
    <row r="122" spans="1:11" ht="18.75">
      <c r="A122" s="2">
        <v>112</v>
      </c>
      <c r="B122" s="41" t="s">
        <v>20</v>
      </c>
      <c r="C122" s="42"/>
      <c r="D122" s="42"/>
      <c r="E122" s="42"/>
      <c r="F122" s="42"/>
      <c r="G122" s="42"/>
      <c r="H122" s="42"/>
      <c r="I122" s="42"/>
      <c r="J122" s="42"/>
      <c r="K122" s="42"/>
    </row>
    <row r="123" spans="1:11" ht="63.75" customHeight="1">
      <c r="A123" s="2">
        <v>113</v>
      </c>
      <c r="B123" s="10" t="s">
        <v>21</v>
      </c>
      <c r="C123" s="16" t="s">
        <v>63</v>
      </c>
      <c r="D123" s="16" t="s">
        <v>63</v>
      </c>
      <c r="E123" s="16" t="s">
        <v>63</v>
      </c>
      <c r="F123" s="16" t="s">
        <v>63</v>
      </c>
      <c r="G123" s="16" t="s">
        <v>63</v>
      </c>
      <c r="H123" s="16" t="s">
        <v>63</v>
      </c>
      <c r="I123" s="16" t="s">
        <v>63</v>
      </c>
      <c r="J123" s="16" t="s">
        <v>63</v>
      </c>
      <c r="K123" s="17" t="s">
        <v>66</v>
      </c>
    </row>
    <row r="124" spans="1:11" ht="18.75">
      <c r="A124" s="2">
        <v>114</v>
      </c>
      <c r="B124" s="41" t="s">
        <v>22</v>
      </c>
      <c r="C124" s="42"/>
      <c r="D124" s="42"/>
      <c r="E124" s="42"/>
      <c r="F124" s="42"/>
      <c r="G124" s="42"/>
      <c r="H124" s="42"/>
      <c r="I124" s="42"/>
      <c r="J124" s="42"/>
      <c r="K124" s="42"/>
    </row>
    <row r="125" spans="1:11" ht="47.25">
      <c r="A125" s="2">
        <v>115</v>
      </c>
      <c r="B125" s="25" t="s">
        <v>38</v>
      </c>
      <c r="C125" s="16" t="s">
        <v>63</v>
      </c>
      <c r="D125" s="16" t="s">
        <v>63</v>
      </c>
      <c r="E125" s="16" t="s">
        <v>63</v>
      </c>
      <c r="F125" s="16" t="s">
        <v>63</v>
      </c>
      <c r="G125" s="16" t="s">
        <v>63</v>
      </c>
      <c r="H125" s="16" t="s">
        <v>63</v>
      </c>
      <c r="I125" s="16" t="s">
        <v>63</v>
      </c>
      <c r="J125" s="16" t="s">
        <v>63</v>
      </c>
      <c r="K125" s="17" t="s">
        <v>66</v>
      </c>
    </row>
    <row r="126" spans="1:11" ht="18.75">
      <c r="A126" s="2">
        <v>116</v>
      </c>
      <c r="B126" s="41" t="s">
        <v>79</v>
      </c>
      <c r="C126" s="42"/>
      <c r="D126" s="42"/>
      <c r="E126" s="42"/>
      <c r="F126" s="42"/>
      <c r="G126" s="42"/>
      <c r="H126" s="42"/>
      <c r="I126" s="42"/>
      <c r="J126" s="42"/>
      <c r="K126" s="42"/>
    </row>
    <row r="127" spans="1:11" ht="31.5">
      <c r="A127" s="2">
        <v>117</v>
      </c>
      <c r="B127" s="7" t="s">
        <v>23</v>
      </c>
      <c r="C127" s="3">
        <f>SUM(C128:C129)</f>
        <v>381288.5999999999</v>
      </c>
      <c r="D127" s="3">
        <f aca="true" t="shared" si="47" ref="D127:J127">SUM(D128:D129)</f>
        <v>61806.799999999996</v>
      </c>
      <c r="E127" s="3">
        <f t="shared" si="47"/>
        <v>53797.1</v>
      </c>
      <c r="F127" s="3">
        <f t="shared" si="47"/>
        <v>53152</v>
      </c>
      <c r="G127" s="3">
        <f t="shared" si="47"/>
        <v>53126.9</v>
      </c>
      <c r="H127" s="3">
        <f t="shared" si="47"/>
        <v>53126.9</v>
      </c>
      <c r="I127" s="3">
        <f t="shared" si="47"/>
        <v>53152</v>
      </c>
      <c r="J127" s="3">
        <f t="shared" si="47"/>
        <v>53126.9</v>
      </c>
      <c r="K127" s="17" t="s">
        <v>66</v>
      </c>
    </row>
    <row r="128" spans="1:11" ht="15.75">
      <c r="A128" s="2">
        <v>118</v>
      </c>
      <c r="B128" s="23" t="s">
        <v>12</v>
      </c>
      <c r="C128" s="5">
        <f>SUM(D128:J128)</f>
        <v>379006.79999999993</v>
      </c>
      <c r="D128" s="5">
        <f>D131+D134+D142+D145+D148+D151+D154+D137</f>
        <v>61506.2</v>
      </c>
      <c r="E128" s="5">
        <f aca="true" t="shared" si="48" ref="E128:J128">E131+E134+E142+E145+E148+E151+E154+E137</f>
        <v>53479.1</v>
      </c>
      <c r="F128" s="5">
        <f t="shared" si="48"/>
        <v>52804.3</v>
      </c>
      <c r="G128" s="5">
        <f t="shared" si="48"/>
        <v>52804.3</v>
      </c>
      <c r="H128" s="5">
        <f t="shared" si="48"/>
        <v>52804.3</v>
      </c>
      <c r="I128" s="5">
        <f t="shared" si="48"/>
        <v>52804.3</v>
      </c>
      <c r="J128" s="5">
        <f t="shared" si="48"/>
        <v>52804.3</v>
      </c>
      <c r="K128" s="17" t="s">
        <v>66</v>
      </c>
    </row>
    <row r="129" spans="1:11" ht="15.75">
      <c r="A129" s="2">
        <v>119</v>
      </c>
      <c r="B129" s="23" t="s">
        <v>13</v>
      </c>
      <c r="C129" s="5">
        <f>SUM(D129:J129)</f>
        <v>2281.8</v>
      </c>
      <c r="D129" s="5">
        <f>D132+D135+D138+D143+D146+D149+D152+D155</f>
        <v>300.6</v>
      </c>
      <c r="E129" s="5">
        <f aca="true" t="shared" si="49" ref="E129:J129">E132+E135+E138+E143+E146+E149+E152+E155</f>
        <v>318</v>
      </c>
      <c r="F129" s="5">
        <f t="shared" si="49"/>
        <v>347.70000000000005</v>
      </c>
      <c r="G129" s="5">
        <f t="shared" si="49"/>
        <v>322.6</v>
      </c>
      <c r="H129" s="5">
        <f t="shared" si="49"/>
        <v>322.6</v>
      </c>
      <c r="I129" s="5">
        <f t="shared" si="49"/>
        <v>347.70000000000005</v>
      </c>
      <c r="J129" s="5">
        <f t="shared" si="49"/>
        <v>322.6</v>
      </c>
      <c r="K129" s="17" t="s">
        <v>66</v>
      </c>
    </row>
    <row r="130" spans="1:11" ht="47.25">
      <c r="A130" s="2">
        <v>120</v>
      </c>
      <c r="B130" s="10" t="s">
        <v>49</v>
      </c>
      <c r="C130" s="13">
        <f>SUM(C131:C132)</f>
        <v>206205.2</v>
      </c>
      <c r="D130" s="13">
        <f>SUM(D131:D132)</f>
        <v>31149.2</v>
      </c>
      <c r="E130" s="13">
        <f aca="true" t="shared" si="50" ref="E130:J130">SUM(E131:E132)</f>
        <v>29145</v>
      </c>
      <c r="F130" s="13">
        <f t="shared" si="50"/>
        <v>29182.2</v>
      </c>
      <c r="G130" s="13">
        <f t="shared" si="50"/>
        <v>29182.2</v>
      </c>
      <c r="H130" s="13">
        <f t="shared" si="50"/>
        <v>29182.2</v>
      </c>
      <c r="I130" s="13">
        <f t="shared" si="50"/>
        <v>29182.2</v>
      </c>
      <c r="J130" s="13">
        <f t="shared" si="50"/>
        <v>29182.2</v>
      </c>
      <c r="K130" s="17" t="s">
        <v>73</v>
      </c>
    </row>
    <row r="131" spans="1:11" ht="15.75">
      <c r="A131" s="2">
        <v>121</v>
      </c>
      <c r="B131" s="23" t="s">
        <v>12</v>
      </c>
      <c r="C131" s="5">
        <f>SUM(D131:J131)</f>
        <v>206205.2</v>
      </c>
      <c r="D131" s="5">
        <v>31149.2</v>
      </c>
      <c r="E131" s="5">
        <v>29145</v>
      </c>
      <c r="F131" s="5">
        <v>29182.2</v>
      </c>
      <c r="G131" s="5">
        <v>29182.2</v>
      </c>
      <c r="H131" s="5">
        <v>29182.2</v>
      </c>
      <c r="I131" s="5">
        <v>29182.2</v>
      </c>
      <c r="J131" s="5">
        <v>29182.2</v>
      </c>
      <c r="K131" s="17" t="s">
        <v>73</v>
      </c>
    </row>
    <row r="132" spans="1:11" ht="15.75">
      <c r="A132" s="2">
        <v>122</v>
      </c>
      <c r="B132" s="23" t="s">
        <v>13</v>
      </c>
      <c r="C132" s="5">
        <f>SUM(D132:J132)</f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17" t="s">
        <v>66</v>
      </c>
    </row>
    <row r="133" spans="1:11" ht="78.75">
      <c r="A133" s="2">
        <v>123</v>
      </c>
      <c r="B133" s="10" t="s">
        <v>50</v>
      </c>
      <c r="C133" s="13">
        <f aca="true" t="shared" si="51" ref="C133:J133">SUM(C134:C135)</f>
        <v>8960.300000000001</v>
      </c>
      <c r="D133" s="13">
        <f t="shared" si="51"/>
        <v>1486.8</v>
      </c>
      <c r="E133" s="13">
        <f t="shared" si="51"/>
        <v>1245.5</v>
      </c>
      <c r="F133" s="13">
        <f t="shared" si="51"/>
        <v>1245.6</v>
      </c>
      <c r="G133" s="13">
        <f t="shared" si="51"/>
        <v>1245.6</v>
      </c>
      <c r="H133" s="13">
        <f t="shared" si="51"/>
        <v>1245.6</v>
      </c>
      <c r="I133" s="13">
        <f t="shared" si="51"/>
        <v>1245.6</v>
      </c>
      <c r="J133" s="13">
        <f t="shared" si="51"/>
        <v>1245.6</v>
      </c>
      <c r="K133" s="17" t="s">
        <v>73</v>
      </c>
    </row>
    <row r="134" spans="1:11" ht="15.75">
      <c r="A134" s="2">
        <v>124</v>
      </c>
      <c r="B134" s="23" t="s">
        <v>12</v>
      </c>
      <c r="C134" s="5">
        <f>SUM(D134:J134)</f>
        <v>8960.300000000001</v>
      </c>
      <c r="D134" s="5">
        <v>1486.8</v>
      </c>
      <c r="E134" s="5">
        <v>1245.5</v>
      </c>
      <c r="F134" s="5">
        <v>1245.6</v>
      </c>
      <c r="G134" s="5">
        <v>1245.6</v>
      </c>
      <c r="H134" s="5">
        <v>1245.6</v>
      </c>
      <c r="I134" s="5">
        <v>1245.6</v>
      </c>
      <c r="J134" s="5">
        <v>1245.6</v>
      </c>
      <c r="K134" s="17" t="s">
        <v>73</v>
      </c>
    </row>
    <row r="135" spans="1:11" ht="15.75">
      <c r="A135" s="2">
        <v>125</v>
      </c>
      <c r="B135" s="23" t="s">
        <v>13</v>
      </c>
      <c r="C135" s="5">
        <f>SUM(D135:J135)</f>
        <v>0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17" t="s">
        <v>66</v>
      </c>
    </row>
    <row r="136" spans="1:11" ht="63">
      <c r="A136" s="2">
        <v>126</v>
      </c>
      <c r="B136" s="10" t="s">
        <v>51</v>
      </c>
      <c r="C136" s="13">
        <f>SUM(C137:C138)</f>
        <v>163638.3</v>
      </c>
      <c r="D136" s="13">
        <f aca="true" t="shared" si="52" ref="D136:J136">SUM(D137:D138)</f>
        <v>28737.2</v>
      </c>
      <c r="E136" s="13">
        <f t="shared" si="52"/>
        <v>23068.6</v>
      </c>
      <c r="F136" s="13">
        <f t="shared" si="52"/>
        <v>22366.5</v>
      </c>
      <c r="G136" s="13">
        <f t="shared" si="52"/>
        <v>22366.5</v>
      </c>
      <c r="H136" s="13">
        <f t="shared" si="52"/>
        <v>22366.5</v>
      </c>
      <c r="I136" s="13">
        <f t="shared" si="52"/>
        <v>22366.5</v>
      </c>
      <c r="J136" s="13">
        <f t="shared" si="52"/>
        <v>22366.5</v>
      </c>
      <c r="K136" s="17" t="s">
        <v>74</v>
      </c>
    </row>
    <row r="137" spans="1:11" ht="15.75">
      <c r="A137" s="2">
        <v>127</v>
      </c>
      <c r="B137" s="23" t="s">
        <v>12</v>
      </c>
      <c r="C137" s="5">
        <f>SUM(C139:C140)</f>
        <v>163638.3</v>
      </c>
      <c r="D137" s="5">
        <f aca="true" t="shared" si="53" ref="D137:J137">SUM(D139:D140)</f>
        <v>28737.2</v>
      </c>
      <c r="E137" s="5">
        <f t="shared" si="53"/>
        <v>23068.6</v>
      </c>
      <c r="F137" s="5">
        <f t="shared" si="53"/>
        <v>22366.5</v>
      </c>
      <c r="G137" s="5">
        <f t="shared" si="53"/>
        <v>22366.5</v>
      </c>
      <c r="H137" s="5">
        <f t="shared" si="53"/>
        <v>22366.5</v>
      </c>
      <c r="I137" s="5">
        <f t="shared" si="53"/>
        <v>22366.5</v>
      </c>
      <c r="J137" s="5">
        <f t="shared" si="53"/>
        <v>22366.5</v>
      </c>
      <c r="K137" s="17" t="s">
        <v>74</v>
      </c>
    </row>
    <row r="138" spans="1:11" ht="15.75">
      <c r="A138" s="2">
        <v>128</v>
      </c>
      <c r="B138" s="23" t="s">
        <v>13</v>
      </c>
      <c r="C138" s="5">
        <f>SUM(D138:J138)</f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17" t="s">
        <v>66</v>
      </c>
    </row>
    <row r="139" spans="1:11" ht="31.5">
      <c r="A139" s="2">
        <v>129</v>
      </c>
      <c r="B139" s="27" t="s">
        <v>52</v>
      </c>
      <c r="C139" s="15">
        <f>SUM(D139:J139)</f>
        <v>98399.4</v>
      </c>
      <c r="D139" s="15">
        <v>19968.4</v>
      </c>
      <c r="E139" s="15">
        <v>14033.5</v>
      </c>
      <c r="F139" s="15">
        <v>12879.5</v>
      </c>
      <c r="G139" s="15">
        <v>12879.5</v>
      </c>
      <c r="H139" s="15">
        <v>12879.5</v>
      </c>
      <c r="I139" s="15">
        <v>12879.5</v>
      </c>
      <c r="J139" s="15">
        <v>12879.5</v>
      </c>
      <c r="K139" s="17" t="s">
        <v>74</v>
      </c>
    </row>
    <row r="140" spans="1:11" ht="31.5">
      <c r="A140" s="2">
        <v>130</v>
      </c>
      <c r="B140" s="27" t="s">
        <v>53</v>
      </c>
      <c r="C140" s="15">
        <f>SUM(D140:J140)</f>
        <v>65238.9</v>
      </c>
      <c r="D140" s="15">
        <v>8768.8</v>
      </c>
      <c r="E140" s="15">
        <v>9035.1</v>
      </c>
      <c r="F140" s="15">
        <v>9487</v>
      </c>
      <c r="G140" s="15">
        <v>9487</v>
      </c>
      <c r="H140" s="15">
        <v>9487</v>
      </c>
      <c r="I140" s="15">
        <v>9487</v>
      </c>
      <c r="J140" s="15">
        <v>9487</v>
      </c>
      <c r="K140" s="17" t="s">
        <v>74</v>
      </c>
    </row>
    <row r="141" spans="1:11" ht="78.75">
      <c r="A141" s="2">
        <v>131</v>
      </c>
      <c r="B141" s="25" t="s">
        <v>54</v>
      </c>
      <c r="C141" s="13">
        <f>SUM(C142:C143)</f>
        <v>203</v>
      </c>
      <c r="D141" s="13">
        <f aca="true" t="shared" si="54" ref="D141:J141">SUM(D142:D143)</f>
        <v>133</v>
      </c>
      <c r="E141" s="13">
        <f t="shared" si="54"/>
        <v>20</v>
      </c>
      <c r="F141" s="13">
        <f t="shared" si="54"/>
        <v>10</v>
      </c>
      <c r="G141" s="13">
        <f t="shared" si="54"/>
        <v>10</v>
      </c>
      <c r="H141" s="13">
        <f t="shared" si="54"/>
        <v>10</v>
      </c>
      <c r="I141" s="13">
        <f t="shared" si="54"/>
        <v>10</v>
      </c>
      <c r="J141" s="13">
        <f t="shared" si="54"/>
        <v>10</v>
      </c>
      <c r="K141" s="17" t="s">
        <v>75</v>
      </c>
    </row>
    <row r="142" spans="1:11" ht="15.75">
      <c r="A142" s="2">
        <v>132</v>
      </c>
      <c r="B142" s="23" t="s">
        <v>12</v>
      </c>
      <c r="C142" s="5">
        <f>SUM(D142:J142)</f>
        <v>203</v>
      </c>
      <c r="D142" s="5">
        <v>133</v>
      </c>
      <c r="E142" s="5">
        <v>20</v>
      </c>
      <c r="F142" s="5">
        <v>10</v>
      </c>
      <c r="G142" s="5">
        <v>10</v>
      </c>
      <c r="H142" s="5">
        <v>10</v>
      </c>
      <c r="I142" s="5">
        <v>10</v>
      </c>
      <c r="J142" s="5">
        <v>10</v>
      </c>
      <c r="K142" s="17" t="s">
        <v>75</v>
      </c>
    </row>
    <row r="143" spans="1:11" ht="15.75">
      <c r="A143" s="2">
        <v>133</v>
      </c>
      <c r="B143" s="23" t="s">
        <v>13</v>
      </c>
      <c r="C143" s="5">
        <f>SUM(D143:J143)</f>
        <v>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17" t="s">
        <v>66</v>
      </c>
    </row>
    <row r="144" spans="1:11" ht="126">
      <c r="A144" s="2">
        <v>134</v>
      </c>
      <c r="B144" s="25" t="s">
        <v>55</v>
      </c>
      <c r="C144" s="13">
        <f aca="true" t="shared" si="55" ref="C144:J144">SUM(C145:C146)</f>
        <v>0.7</v>
      </c>
      <c r="D144" s="13">
        <f t="shared" si="55"/>
        <v>0.1</v>
      </c>
      <c r="E144" s="13">
        <f t="shared" si="55"/>
        <v>0.1</v>
      </c>
      <c r="F144" s="13">
        <f t="shared" si="55"/>
        <v>0.1</v>
      </c>
      <c r="G144" s="13">
        <f t="shared" si="55"/>
        <v>0.1</v>
      </c>
      <c r="H144" s="13">
        <f t="shared" si="55"/>
        <v>0.1</v>
      </c>
      <c r="I144" s="13">
        <f t="shared" si="55"/>
        <v>0.1</v>
      </c>
      <c r="J144" s="13">
        <f t="shared" si="55"/>
        <v>0.1</v>
      </c>
      <c r="K144" s="17" t="s">
        <v>76</v>
      </c>
    </row>
    <row r="145" spans="1:11" ht="15.75">
      <c r="A145" s="2">
        <v>135</v>
      </c>
      <c r="B145" s="23" t="s">
        <v>12</v>
      </c>
      <c r="C145" s="5">
        <f>SUM(D145:J145)</f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17" t="s">
        <v>66</v>
      </c>
    </row>
    <row r="146" spans="1:11" ht="15.75">
      <c r="A146" s="2">
        <v>136</v>
      </c>
      <c r="B146" s="23" t="s">
        <v>13</v>
      </c>
      <c r="C146" s="5">
        <f>SUM(D146:J146)</f>
        <v>0.7</v>
      </c>
      <c r="D146" s="5">
        <v>0.1</v>
      </c>
      <c r="E146" s="5">
        <v>0.1</v>
      </c>
      <c r="F146" s="5">
        <v>0.1</v>
      </c>
      <c r="G146" s="5">
        <v>0.1</v>
      </c>
      <c r="H146" s="5">
        <v>0.1</v>
      </c>
      <c r="I146" s="5">
        <v>0.1</v>
      </c>
      <c r="J146" s="5">
        <v>0.1</v>
      </c>
      <c r="K146" s="17" t="s">
        <v>76</v>
      </c>
    </row>
    <row r="147" spans="1:11" ht="78.75">
      <c r="A147" s="2">
        <v>137</v>
      </c>
      <c r="B147" s="25" t="s">
        <v>56</v>
      </c>
      <c r="C147" s="13">
        <f aca="true" t="shared" si="56" ref="C147:J147">SUM(C148:C149)</f>
        <v>661.9</v>
      </c>
      <c r="D147" s="13">
        <f t="shared" si="56"/>
        <v>87.5</v>
      </c>
      <c r="E147" s="13">
        <f t="shared" si="56"/>
        <v>91.9</v>
      </c>
      <c r="F147" s="13">
        <f t="shared" si="56"/>
        <v>96.5</v>
      </c>
      <c r="G147" s="13">
        <f t="shared" si="56"/>
        <v>96.5</v>
      </c>
      <c r="H147" s="13">
        <f t="shared" si="56"/>
        <v>96.5</v>
      </c>
      <c r="I147" s="13">
        <f t="shared" si="56"/>
        <v>96.5</v>
      </c>
      <c r="J147" s="13">
        <f t="shared" si="56"/>
        <v>96.5</v>
      </c>
      <c r="K147" s="17" t="s">
        <v>76</v>
      </c>
    </row>
    <row r="148" spans="1:11" ht="15.75">
      <c r="A148" s="2">
        <v>138</v>
      </c>
      <c r="B148" s="23" t="s">
        <v>12</v>
      </c>
      <c r="C148" s="5">
        <f>SUM(D148:J148)</f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17" t="s">
        <v>66</v>
      </c>
    </row>
    <row r="149" spans="1:11" ht="15.75">
      <c r="A149" s="2">
        <v>139</v>
      </c>
      <c r="B149" s="23" t="s">
        <v>13</v>
      </c>
      <c r="C149" s="5">
        <f>SUM(D149:J149)</f>
        <v>661.9</v>
      </c>
      <c r="D149" s="5">
        <v>87.5</v>
      </c>
      <c r="E149" s="5">
        <v>91.9</v>
      </c>
      <c r="F149" s="5">
        <v>96.5</v>
      </c>
      <c r="G149" s="5">
        <v>96.5</v>
      </c>
      <c r="H149" s="5">
        <v>96.5</v>
      </c>
      <c r="I149" s="5">
        <v>96.5</v>
      </c>
      <c r="J149" s="5">
        <v>96.5</v>
      </c>
      <c r="K149" s="17" t="s">
        <v>76</v>
      </c>
    </row>
    <row r="150" spans="1:11" ht="126">
      <c r="A150" s="2">
        <v>140</v>
      </c>
      <c r="B150" s="25" t="s">
        <v>57</v>
      </c>
      <c r="C150" s="13">
        <f aca="true" t="shared" si="57" ref="C150:J150">SUM(C151:C152)</f>
        <v>1569</v>
      </c>
      <c r="D150" s="13">
        <f t="shared" si="57"/>
        <v>213</v>
      </c>
      <c r="E150" s="13">
        <f t="shared" si="57"/>
        <v>226</v>
      </c>
      <c r="F150" s="13">
        <f t="shared" si="57"/>
        <v>226</v>
      </c>
      <c r="G150" s="13">
        <f t="shared" si="57"/>
        <v>226</v>
      </c>
      <c r="H150" s="13">
        <f t="shared" si="57"/>
        <v>226</v>
      </c>
      <c r="I150" s="13">
        <f t="shared" si="57"/>
        <v>226</v>
      </c>
      <c r="J150" s="13">
        <f t="shared" si="57"/>
        <v>226</v>
      </c>
      <c r="K150" s="17" t="s">
        <v>77</v>
      </c>
    </row>
    <row r="151" spans="1:11" ht="15.75">
      <c r="A151" s="2">
        <v>141</v>
      </c>
      <c r="B151" s="23" t="s">
        <v>12</v>
      </c>
      <c r="C151" s="5">
        <f>SUM(D151:J151)</f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17" t="s">
        <v>66</v>
      </c>
    </row>
    <row r="152" spans="1:11" ht="15.75">
      <c r="A152" s="2">
        <v>142</v>
      </c>
      <c r="B152" s="23" t="s">
        <v>13</v>
      </c>
      <c r="C152" s="5">
        <f>SUM(D152:J152)</f>
        <v>1569</v>
      </c>
      <c r="D152" s="5">
        <v>213</v>
      </c>
      <c r="E152" s="5">
        <v>226</v>
      </c>
      <c r="F152" s="5">
        <v>226</v>
      </c>
      <c r="G152" s="5">
        <v>226</v>
      </c>
      <c r="H152" s="5">
        <v>226</v>
      </c>
      <c r="I152" s="5">
        <v>226</v>
      </c>
      <c r="J152" s="5">
        <v>226</v>
      </c>
      <c r="K152" s="17" t="s">
        <v>77</v>
      </c>
    </row>
    <row r="153" spans="1:11" ht="110.25">
      <c r="A153" s="2">
        <v>143</v>
      </c>
      <c r="B153" s="25" t="s">
        <v>58</v>
      </c>
      <c r="C153" s="13">
        <f aca="true" t="shared" si="58" ref="C153:J153">SUM(C154:C155)</f>
        <v>50.2</v>
      </c>
      <c r="D153" s="13">
        <f t="shared" si="58"/>
        <v>0</v>
      </c>
      <c r="E153" s="13">
        <f t="shared" si="58"/>
        <v>0</v>
      </c>
      <c r="F153" s="13">
        <f t="shared" si="58"/>
        <v>25.1</v>
      </c>
      <c r="G153" s="13">
        <f t="shared" si="58"/>
        <v>0</v>
      </c>
      <c r="H153" s="13">
        <f t="shared" si="58"/>
        <v>0</v>
      </c>
      <c r="I153" s="13">
        <f t="shared" si="58"/>
        <v>25.1</v>
      </c>
      <c r="J153" s="13">
        <f t="shared" si="58"/>
        <v>0</v>
      </c>
      <c r="K153" s="17" t="s">
        <v>78</v>
      </c>
    </row>
    <row r="154" spans="1:11" ht="15.75">
      <c r="A154" s="2">
        <v>144</v>
      </c>
      <c r="B154" s="23" t="s">
        <v>12</v>
      </c>
      <c r="C154" s="5">
        <f>SUM(D154:J154)</f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17" t="s">
        <v>66</v>
      </c>
    </row>
    <row r="155" spans="1:11" ht="15.75">
      <c r="A155" s="2">
        <v>145</v>
      </c>
      <c r="B155" s="23" t="s">
        <v>13</v>
      </c>
      <c r="C155" s="5">
        <f>SUM(D155:J155)</f>
        <v>50.2</v>
      </c>
      <c r="D155" s="5">
        <v>0</v>
      </c>
      <c r="E155" s="5">
        <v>0</v>
      </c>
      <c r="F155" s="5">
        <v>25.1</v>
      </c>
      <c r="G155" s="5">
        <v>0</v>
      </c>
      <c r="H155" s="5">
        <v>0</v>
      </c>
      <c r="I155" s="5">
        <v>25.1</v>
      </c>
      <c r="J155" s="5">
        <v>0</v>
      </c>
      <c r="K155" s="17" t="s">
        <v>78</v>
      </c>
    </row>
    <row r="156" ht="15.75">
      <c r="B156" s="29"/>
    </row>
  </sheetData>
  <sheetProtection/>
  <mergeCells count="34">
    <mergeCell ref="F1:K1"/>
    <mergeCell ref="B116:K116"/>
    <mergeCell ref="B120:K120"/>
    <mergeCell ref="B122:K122"/>
    <mergeCell ref="B124:K124"/>
    <mergeCell ref="B126:K126"/>
    <mergeCell ref="F3:K3"/>
    <mergeCell ref="F4:K4"/>
    <mergeCell ref="A6:K6"/>
    <mergeCell ref="A7:K7"/>
    <mergeCell ref="B70:K70"/>
    <mergeCell ref="B86:K86"/>
    <mergeCell ref="B90:K90"/>
    <mergeCell ref="B92:K92"/>
    <mergeCell ref="B94:K94"/>
    <mergeCell ref="B96:K96"/>
    <mergeCell ref="B48:K48"/>
    <mergeCell ref="B50:K50"/>
    <mergeCell ref="B60:K60"/>
    <mergeCell ref="B64:K64"/>
    <mergeCell ref="B66:K66"/>
    <mergeCell ref="B68:K68"/>
    <mergeCell ref="B26:K26"/>
    <mergeCell ref="B28:K28"/>
    <mergeCell ref="B30:K30"/>
    <mergeCell ref="B40:K40"/>
    <mergeCell ref="B44:K44"/>
    <mergeCell ref="B46:K46"/>
    <mergeCell ref="A9:A10"/>
    <mergeCell ref="B9:B10"/>
    <mergeCell ref="C9:J9"/>
    <mergeCell ref="K9:K10"/>
    <mergeCell ref="B20:K20"/>
    <mergeCell ref="B24:K24"/>
  </mergeCells>
  <printOptions/>
  <pageMargins left="0.7" right="0.7" top="0.75" bottom="0.75" header="0.3" footer="0.3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Shatunova</cp:lastModifiedBy>
  <cp:lastPrinted>2014-10-29T10:39:54Z</cp:lastPrinted>
  <dcterms:created xsi:type="dcterms:W3CDTF">2014-10-23T05:33:00Z</dcterms:created>
  <dcterms:modified xsi:type="dcterms:W3CDTF">2014-12-04T12:07:02Z</dcterms:modified>
  <cp:category/>
  <cp:version/>
  <cp:contentType/>
  <cp:contentStatus/>
</cp:coreProperties>
</file>