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<sst xmlns="http://schemas.openxmlformats.org/spreadsheetml/2006/main" count="125" uniqueCount="47">
  <si>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</si>
  <si>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</si>
  <si>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</si>
  <si>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</si>
  <si>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</si>
  <si>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</si>
  <si>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</si>
  <si>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</si>
  <si>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</si>
  <si>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</si>
  <si>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</si>
  <si>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</si>
  <si>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</si>
  <si>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</si>
  <si>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</si>
  <si>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</si>
  <si>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</si>
  <si>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</si>
  <si>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</si>
  <si>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</si>
  <si>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</si>
  <si>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</si>
  <si>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</si>
  <si>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</si>
  <si>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</si>
  <si>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</si>
  <si>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</si>
  <si>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</si>
  <si>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</si>
  <si>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</si>
  <si>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</si>
  <si>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</si>
  <si>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</si>
  <si>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</si>
  <si>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</si>
  <si>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</si>
  <si>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</si>
  <si>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</si>
  <si>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</si>
  <si>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</si>
  <si>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</si>
  <si>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</si>
  <si>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</si>
  <si>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</si>
  <si>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</si>
  <si>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</si>
  <si>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____.___.2022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</si>
</sst>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90" zoomScaleNormal="90" zoomScalePageLayoutView="90" workbookViewId="0" topLeftCell="A28">
      <selection activeCell="G49" sqref="G4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35" t="s">
        <v>46</v>
      </c>
      <c r="I1" s="36"/>
      <c r="J1" s="36"/>
    </row>
    <row r="2" spans="1:10" ht="15.7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3" customHeight="1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84.75" customHeight="1">
      <c r="A5" s="38" t="s">
        <v>0</v>
      </c>
      <c r="B5" s="38" t="s">
        <v>1</v>
      </c>
      <c r="C5" s="42" t="s">
        <v>2</v>
      </c>
      <c r="D5" s="43"/>
      <c r="E5" s="43"/>
      <c r="F5" s="43"/>
      <c r="G5" s="43"/>
      <c r="H5" s="43"/>
      <c r="I5" s="44"/>
      <c r="J5" s="38" t="s">
        <v>12</v>
      </c>
    </row>
    <row r="6" spans="1:10" ht="18" customHeight="1">
      <c r="A6" s="38"/>
      <c r="B6" s="38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38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413321.67352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115952.64132000001</v>
      </c>
      <c r="G8" s="12">
        <f t="shared" si="1"/>
        <v>40539</v>
      </c>
      <c r="H8" s="12">
        <f t="shared" si="1"/>
        <v>34369</v>
      </c>
      <c r="I8" s="12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263906.22592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66452.64132000001</v>
      </c>
      <c r="G9" s="11">
        <f t="shared" si="2"/>
        <v>40539</v>
      </c>
      <c r="H9" s="11">
        <f t="shared" si="2"/>
        <v>34369</v>
      </c>
      <c r="I9" s="11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149415.4476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170492.6766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700</v>
      </c>
      <c r="H11" s="12">
        <f t="shared" si="4"/>
        <v>700</v>
      </c>
      <c r="I11" s="12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21077.229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700</v>
      </c>
      <c r="H12" s="11">
        <f t="shared" si="5"/>
        <v>700</v>
      </c>
      <c r="I12" s="11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149415.4476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242828.99692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59278.221320000004</v>
      </c>
      <c r="G14" s="8">
        <f t="shared" si="6"/>
        <v>39839</v>
      </c>
      <c r="H14" s="8">
        <f t="shared" si="6"/>
        <v>33669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242828.99692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59278.221320000004</v>
      </c>
      <c r="G15" s="11">
        <f t="shared" si="7"/>
        <v>39839</v>
      </c>
      <c r="H15" s="11">
        <f t="shared" si="7"/>
        <v>33669</v>
      </c>
      <c r="I15" s="11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48" t="s">
        <v>33</v>
      </c>
      <c r="C17" s="49"/>
      <c r="D17" s="49"/>
      <c r="E17" s="49"/>
      <c r="F17" s="49"/>
      <c r="G17" s="49"/>
      <c r="H17" s="49"/>
      <c r="I17" s="49"/>
      <c r="J17" s="50"/>
    </row>
    <row r="18" spans="1:10" ht="30">
      <c r="A18" s="6">
        <f t="shared" si="3"/>
        <v>11</v>
      </c>
      <c r="B18" s="10" t="s">
        <v>23</v>
      </c>
      <c r="C18" s="12">
        <f>SUM(D18:I18)</f>
        <v>30800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6820</v>
      </c>
      <c r="G18" s="12">
        <f t="shared" si="8"/>
        <v>5200</v>
      </c>
      <c r="H18" s="12">
        <f t="shared" si="8"/>
        <v>5030</v>
      </c>
      <c r="I18" s="12">
        <f t="shared" si="8"/>
        <v>4050</v>
      </c>
      <c r="J18" s="40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30800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6820</v>
      </c>
      <c r="G19" s="11">
        <f t="shared" si="9"/>
        <v>5200</v>
      </c>
      <c r="H19" s="11">
        <f t="shared" si="9"/>
        <v>5030</v>
      </c>
      <c r="I19" s="11">
        <f t="shared" si="9"/>
        <v>4050</v>
      </c>
      <c r="J19" s="40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41"/>
    </row>
    <row r="21" spans="1:10" ht="15">
      <c r="A21" s="6">
        <f t="shared" si="3"/>
        <v>14</v>
      </c>
      <c r="B21" s="29" t="s">
        <v>9</v>
      </c>
      <c r="C21" s="30"/>
      <c r="D21" s="30"/>
      <c r="E21" s="30"/>
      <c r="F21" s="30"/>
      <c r="G21" s="30"/>
      <c r="H21" s="30"/>
      <c r="I21" s="30"/>
      <c r="J21" s="31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39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40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41"/>
    </row>
    <row r="25" spans="1:10" ht="15">
      <c r="A25" s="6">
        <f t="shared" si="3"/>
        <v>18</v>
      </c>
      <c r="B25" s="29" t="s">
        <v>10</v>
      </c>
      <c r="C25" s="30"/>
      <c r="D25" s="30"/>
      <c r="E25" s="30"/>
      <c r="F25" s="30"/>
      <c r="G25" s="30"/>
      <c r="H25" s="30"/>
      <c r="I25" s="30"/>
      <c r="J25" s="31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39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40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41"/>
    </row>
    <row r="29" spans="1:10" ht="15">
      <c r="A29" s="6">
        <f t="shared" si="3"/>
        <v>22</v>
      </c>
      <c r="B29" s="29" t="s">
        <v>11</v>
      </c>
      <c r="C29" s="30"/>
      <c r="D29" s="30"/>
      <c r="E29" s="30"/>
      <c r="F29" s="30"/>
      <c r="G29" s="30"/>
      <c r="H29" s="30"/>
      <c r="I29" s="30"/>
      <c r="J29" s="31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39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40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41"/>
    </row>
    <row r="33" spans="1:10" ht="15">
      <c r="A33" s="6">
        <f t="shared" si="3"/>
        <v>26</v>
      </c>
      <c r="B33" s="29" t="s">
        <v>20</v>
      </c>
      <c r="C33" s="30"/>
      <c r="D33" s="30"/>
      <c r="E33" s="30"/>
      <c r="F33" s="30"/>
      <c r="G33" s="30"/>
      <c r="H33" s="30"/>
      <c r="I33" s="30"/>
      <c r="J33" s="31"/>
    </row>
    <row r="34" spans="1:10" ht="30">
      <c r="A34" s="6">
        <f t="shared" si="3"/>
        <v>27</v>
      </c>
      <c r="B34" s="10" t="s">
        <v>21</v>
      </c>
      <c r="C34" s="12">
        <f>SUM(C35:C36)</f>
        <v>30800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6820</v>
      </c>
      <c r="G34" s="12">
        <f t="shared" si="14"/>
        <v>5200</v>
      </c>
      <c r="H34" s="12">
        <f t="shared" si="14"/>
        <v>5030</v>
      </c>
      <c r="I34" s="12">
        <f t="shared" si="14"/>
        <v>4050</v>
      </c>
      <c r="J34" s="39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30800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6820</v>
      </c>
      <c r="G35" s="11">
        <f t="shared" si="15"/>
        <v>5200</v>
      </c>
      <c r="H35" s="11">
        <f t="shared" si="15"/>
        <v>5030</v>
      </c>
      <c r="I35" s="11">
        <f t="shared" si="15"/>
        <v>4050</v>
      </c>
      <c r="J35" s="40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41"/>
    </row>
    <row r="37" spans="1:10" ht="43.5" customHeight="1">
      <c r="A37" s="6">
        <f t="shared" si="3"/>
        <v>30</v>
      </c>
      <c r="B37" s="51" t="s">
        <v>43</v>
      </c>
      <c r="C37" s="52"/>
      <c r="D37" s="52"/>
      <c r="E37" s="52"/>
      <c r="F37" s="52"/>
      <c r="G37" s="52"/>
      <c r="H37" s="52"/>
      <c r="I37" s="52"/>
      <c r="J37" s="53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8120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620</v>
      </c>
      <c r="J38" s="56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8120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620</v>
      </c>
      <c r="J39" s="57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58"/>
    </row>
    <row r="41" spans="1:10" ht="33.75" customHeight="1">
      <c r="A41" s="6">
        <f t="shared" si="3"/>
        <v>34</v>
      </c>
      <c r="B41" s="22" t="s">
        <v>25</v>
      </c>
      <c r="C41" s="23"/>
      <c r="D41" s="23"/>
      <c r="E41" s="23"/>
      <c r="F41" s="23"/>
      <c r="G41" s="23"/>
      <c r="H41" s="23"/>
      <c r="I41" s="23"/>
      <c r="J41" s="24"/>
    </row>
    <row r="42" spans="1:10" ht="15">
      <c r="A42" s="6">
        <f t="shared" si="3"/>
        <v>35</v>
      </c>
      <c r="B42" s="10" t="s">
        <v>19</v>
      </c>
      <c r="C42" s="12">
        <f>SUM(C43:C44)</f>
        <v>22480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3600</v>
      </c>
      <c r="H42" s="12">
        <f t="shared" si="18"/>
        <v>3430</v>
      </c>
      <c r="I42" s="12">
        <f t="shared" si="18"/>
        <v>3430</v>
      </c>
      <c r="J42" s="56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22480</v>
      </c>
      <c r="D43" s="11">
        <v>3300</v>
      </c>
      <c r="E43" s="15">
        <v>3400</v>
      </c>
      <c r="F43" s="15">
        <v>5320</v>
      </c>
      <c r="G43" s="15">
        <v>3600</v>
      </c>
      <c r="H43" s="11">
        <v>3430</v>
      </c>
      <c r="I43" s="11">
        <v>3430</v>
      </c>
      <c r="J43" s="57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58"/>
    </row>
    <row r="45" spans="1:10" ht="29.25" customHeight="1">
      <c r="A45" s="6">
        <f t="shared" si="3"/>
        <v>38</v>
      </c>
      <c r="B45" s="22" t="s">
        <v>38</v>
      </c>
      <c r="C45" s="23"/>
      <c r="D45" s="23"/>
      <c r="E45" s="23"/>
      <c r="F45" s="23"/>
      <c r="G45" s="23"/>
      <c r="H45" s="23"/>
      <c r="I45" s="23"/>
      <c r="J45" s="24"/>
    </row>
    <row r="46" spans="1:10" ht="15">
      <c r="A46" s="6">
        <f t="shared" si="3"/>
        <v>39</v>
      </c>
      <c r="B46" s="10" t="s">
        <v>19</v>
      </c>
      <c r="C46" s="12">
        <f>SUM(D46:I46)</f>
        <v>200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0</v>
      </c>
      <c r="G46" s="12">
        <f t="shared" si="19"/>
        <v>100</v>
      </c>
      <c r="H46" s="12">
        <f t="shared" si="19"/>
        <v>100</v>
      </c>
      <c r="I46" s="12">
        <f t="shared" si="19"/>
        <v>0</v>
      </c>
      <c r="J46" s="25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200</v>
      </c>
      <c r="D47" s="11">
        <v>0</v>
      </c>
      <c r="E47" s="11">
        <v>0</v>
      </c>
      <c r="F47" s="15">
        <v>0</v>
      </c>
      <c r="G47" s="15">
        <v>100</v>
      </c>
      <c r="H47" s="11">
        <v>100</v>
      </c>
      <c r="I47" s="11">
        <v>0</v>
      </c>
      <c r="J47" s="25"/>
    </row>
    <row r="48" spans="1:10" ht="35.25" customHeight="1">
      <c r="A48" s="6">
        <f t="shared" si="3"/>
        <v>41</v>
      </c>
      <c r="B48" s="48" t="s">
        <v>22</v>
      </c>
      <c r="C48" s="59"/>
      <c r="D48" s="59"/>
      <c r="E48" s="59"/>
      <c r="F48" s="59"/>
      <c r="G48" s="59"/>
      <c r="H48" s="59"/>
      <c r="I48" s="59"/>
      <c r="J48" s="60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382521.67352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109132.64132</v>
      </c>
      <c r="G49" s="12">
        <f t="shared" si="20"/>
        <v>35339</v>
      </c>
      <c r="H49" s="12">
        <f t="shared" si="20"/>
        <v>29339</v>
      </c>
      <c r="I49" s="12">
        <f t="shared" si="20"/>
        <v>28039</v>
      </c>
      <c r="J49" s="26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233106.22592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59632.64132</v>
      </c>
      <c r="G50" s="11">
        <f t="shared" si="21"/>
        <v>35339</v>
      </c>
      <c r="H50" s="11">
        <f t="shared" si="21"/>
        <v>29339</v>
      </c>
      <c r="I50" s="11">
        <f t="shared" si="21"/>
        <v>28039</v>
      </c>
      <c r="J50" s="27"/>
    </row>
    <row r="51" spans="1:10" ht="15" customHeight="1">
      <c r="A51" s="6">
        <f t="shared" si="3"/>
        <v>44</v>
      </c>
      <c r="B51" s="10" t="s">
        <v>6</v>
      </c>
      <c r="C51" s="11">
        <f>SUM(D51:I51)</f>
        <v>149415.4476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8"/>
    </row>
    <row r="52" spans="1:10" ht="15" customHeight="1">
      <c r="A52" s="6">
        <f t="shared" si="3"/>
        <v>45</v>
      </c>
      <c r="B52" s="29" t="s">
        <v>9</v>
      </c>
      <c r="C52" s="30"/>
      <c r="D52" s="30"/>
      <c r="E52" s="30"/>
      <c r="F52" s="30"/>
      <c r="G52" s="30"/>
      <c r="H52" s="30"/>
      <c r="I52" s="30"/>
      <c r="J52" s="31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170492.6766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700</v>
      </c>
      <c r="H53" s="11">
        <f t="shared" si="22"/>
        <v>700</v>
      </c>
      <c r="I53" s="11">
        <f t="shared" si="22"/>
        <v>0</v>
      </c>
      <c r="J53" s="26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21077.229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700</v>
      </c>
      <c r="H54" s="11">
        <f t="shared" si="23"/>
        <v>700</v>
      </c>
      <c r="I54" s="11">
        <f t="shared" si="23"/>
        <v>0</v>
      </c>
      <c r="J54" s="27"/>
    </row>
    <row r="55" spans="1:10" ht="15" customHeight="1">
      <c r="A55" s="6">
        <f t="shared" si="3"/>
        <v>48</v>
      </c>
      <c r="B55" s="10" t="s">
        <v>6</v>
      </c>
      <c r="C55" s="11">
        <f>SUM(D55:I55)</f>
        <v>149415.4476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8"/>
    </row>
    <row r="56" spans="1:10" ht="15" customHeight="1">
      <c r="A56" s="6">
        <f t="shared" si="3"/>
        <v>49</v>
      </c>
      <c r="B56" s="29" t="s">
        <v>10</v>
      </c>
      <c r="C56" s="30"/>
      <c r="D56" s="30"/>
      <c r="E56" s="30"/>
      <c r="F56" s="30"/>
      <c r="G56" s="30"/>
      <c r="H56" s="30"/>
      <c r="I56" s="30"/>
      <c r="J56" s="31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6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27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8"/>
    </row>
    <row r="60" spans="1:10" ht="28.5" customHeight="1">
      <c r="A60" s="6">
        <f t="shared" si="3"/>
        <v>53</v>
      </c>
      <c r="B60" s="22" t="s">
        <v>40</v>
      </c>
      <c r="C60" s="23"/>
      <c r="D60" s="23"/>
      <c r="E60" s="23"/>
      <c r="F60" s="23"/>
      <c r="G60" s="23"/>
      <c r="H60" s="23"/>
      <c r="I60" s="23"/>
      <c r="J60" s="24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6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27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8"/>
    </row>
    <row r="64" spans="1:10" ht="15" customHeight="1">
      <c r="A64" s="6">
        <f t="shared" si="3"/>
        <v>57</v>
      </c>
      <c r="B64" s="22" t="s">
        <v>41</v>
      </c>
      <c r="C64" s="23"/>
      <c r="D64" s="23"/>
      <c r="E64" s="23"/>
      <c r="F64" s="23"/>
      <c r="G64" s="23"/>
      <c r="H64" s="23"/>
      <c r="I64" s="23"/>
      <c r="J64" s="24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32" t="s">
        <v>42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33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34"/>
    </row>
    <row r="68" spans="1:10" ht="15" customHeight="1">
      <c r="A68" s="6">
        <f t="shared" si="3"/>
        <v>61</v>
      </c>
      <c r="B68" s="29" t="s">
        <v>11</v>
      </c>
      <c r="C68" s="30"/>
      <c r="D68" s="30"/>
      <c r="E68" s="30"/>
      <c r="F68" s="30"/>
      <c r="G68" s="30"/>
      <c r="H68" s="30"/>
      <c r="I68" s="30"/>
      <c r="J68" s="31"/>
    </row>
    <row r="69" spans="1:10" ht="15" customHeight="1">
      <c r="A69" s="6">
        <f t="shared" si="3"/>
        <v>62</v>
      </c>
      <c r="B69" s="10" t="s">
        <v>18</v>
      </c>
      <c r="C69" s="11">
        <f>SUM(D69:I69)</f>
        <v>122266.90775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700</v>
      </c>
      <c r="H69" s="11">
        <f t="shared" si="28"/>
        <v>700</v>
      </c>
      <c r="I69" s="11">
        <f t="shared" si="28"/>
        <v>0</v>
      </c>
      <c r="J69" s="26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17858.40775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 t="shared" si="29"/>
        <v>700</v>
      </c>
      <c r="H70" s="11">
        <f t="shared" si="29"/>
        <v>700</v>
      </c>
      <c r="I70" s="11">
        <f t="shared" si="29"/>
        <v>0</v>
      </c>
      <c r="J70" s="27"/>
    </row>
    <row r="71" spans="1:10" ht="15" customHeight="1">
      <c r="A71" s="6">
        <f t="shared" si="3"/>
        <v>64</v>
      </c>
      <c r="B71" s="10" t="s">
        <v>6</v>
      </c>
      <c r="C71" s="11">
        <f>SUM(D71:I71)</f>
        <v>104408.5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8"/>
    </row>
    <row r="72" spans="1:10" ht="15" customHeight="1">
      <c r="A72" s="6">
        <f t="shared" si="3"/>
        <v>65</v>
      </c>
      <c r="B72" s="22" t="s">
        <v>26</v>
      </c>
      <c r="C72" s="23"/>
      <c r="D72" s="23"/>
      <c r="E72" s="23"/>
      <c r="F72" s="23"/>
      <c r="G72" s="23"/>
      <c r="H72" s="23"/>
      <c r="I72" s="23"/>
      <c r="J72" s="24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118767.92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0</v>
      </c>
      <c r="H73" s="12">
        <f t="shared" si="30"/>
        <v>0</v>
      </c>
      <c r="I73" s="12">
        <f t="shared" si="30"/>
        <v>0</v>
      </c>
      <c r="J73" s="26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14359.42</v>
      </c>
      <c r="D74" s="11">
        <v>4011</v>
      </c>
      <c r="E74" s="15">
        <v>3674</v>
      </c>
      <c r="F74" s="11">
        <v>6674.42</v>
      </c>
      <c r="G74" s="11">
        <v>0</v>
      </c>
      <c r="H74" s="11">
        <v>0</v>
      </c>
      <c r="I74" s="11">
        <v>0</v>
      </c>
      <c r="J74" s="27"/>
    </row>
    <row r="75" spans="1:10" ht="15" customHeight="1">
      <c r="A75" s="6">
        <f t="shared" si="3"/>
        <v>68</v>
      </c>
      <c r="B75" s="10" t="s">
        <v>6</v>
      </c>
      <c r="C75" s="11">
        <f>SUM(D75:I75)</f>
        <v>104408.5</v>
      </c>
      <c r="D75" s="11">
        <v>0</v>
      </c>
      <c r="E75" s="11">
        <v>54908.5</v>
      </c>
      <c r="F75" s="11">
        <v>49500</v>
      </c>
      <c r="G75" s="11">
        <v>0</v>
      </c>
      <c r="H75" s="11">
        <v>0</v>
      </c>
      <c r="I75" s="11">
        <v>0</v>
      </c>
      <c r="J75" s="28"/>
    </row>
    <row r="76" spans="1:10" ht="30" customHeight="1">
      <c r="A76" s="6">
        <f t="shared" si="3"/>
        <v>69</v>
      </c>
      <c r="B76" s="45" t="s">
        <v>27</v>
      </c>
      <c r="C76" s="46"/>
      <c r="D76" s="46"/>
      <c r="E76" s="46"/>
      <c r="F76" s="46"/>
      <c r="G76" s="46"/>
      <c r="H76" s="46"/>
      <c r="I76" s="46"/>
      <c r="J76" s="47"/>
    </row>
    <row r="77" spans="1:10" ht="15" customHeight="1">
      <c r="A77" s="6">
        <f t="shared" si="3"/>
        <v>70</v>
      </c>
      <c r="B77" s="10" t="s">
        <v>19</v>
      </c>
      <c r="C77" s="12">
        <f>SUM(D77:I77)</f>
        <v>3498.9877500000002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700</v>
      </c>
      <c r="H77" s="12">
        <f t="shared" si="31"/>
        <v>700</v>
      </c>
      <c r="I77" s="12">
        <f t="shared" si="31"/>
        <v>0</v>
      </c>
      <c r="J77" s="26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3498.9877500000002</v>
      </c>
      <c r="D78" s="11">
        <v>632.28634</v>
      </c>
      <c r="E78" s="15">
        <v>966.70141</v>
      </c>
      <c r="F78" s="15">
        <v>500</v>
      </c>
      <c r="G78" s="11">
        <v>700</v>
      </c>
      <c r="H78" s="11">
        <v>700</v>
      </c>
      <c r="I78" s="11">
        <v>0</v>
      </c>
      <c r="J78" s="27"/>
    </row>
    <row r="79" spans="1:10" ht="15" customHeight="1">
      <c r="A79" s="6">
        <f t="shared" si="3"/>
        <v>72</v>
      </c>
      <c r="B79" s="29" t="s">
        <v>20</v>
      </c>
      <c r="C79" s="30"/>
      <c r="D79" s="30"/>
      <c r="E79" s="30"/>
      <c r="F79" s="30"/>
      <c r="G79" s="30"/>
      <c r="H79" s="30"/>
      <c r="I79" s="30"/>
      <c r="J79" s="31"/>
    </row>
    <row r="80" spans="1:10" ht="30" customHeight="1">
      <c r="A80" s="6">
        <f t="shared" si="3"/>
        <v>73</v>
      </c>
      <c r="B80" s="10" t="s">
        <v>21</v>
      </c>
      <c r="C80" s="12">
        <f>SUM(D80:I80)</f>
        <v>212028.99692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52458.221320000004</v>
      </c>
      <c r="G80" s="12">
        <f t="shared" si="32"/>
        <v>34639</v>
      </c>
      <c r="H80" s="12">
        <f t="shared" si="32"/>
        <v>28639</v>
      </c>
      <c r="I80" s="12">
        <f t="shared" si="32"/>
        <v>28039</v>
      </c>
      <c r="J80" s="26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212028.99692</v>
      </c>
      <c r="D81" s="11">
        <f aca="true" t="shared" si="33" ref="D81:I81">SUM(D85+D89+D91+D102)</f>
        <v>34213.28733</v>
      </c>
      <c r="E81" s="15">
        <f t="shared" si="33"/>
        <v>34040.48827</v>
      </c>
      <c r="F81" s="11">
        <f t="shared" si="33"/>
        <v>52458.221320000004</v>
      </c>
      <c r="G81" s="11">
        <f t="shared" si="33"/>
        <v>34639</v>
      </c>
      <c r="H81" s="11">
        <f t="shared" si="33"/>
        <v>28639</v>
      </c>
      <c r="I81" s="11">
        <f t="shared" si="33"/>
        <v>28039</v>
      </c>
      <c r="J81" s="27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8"/>
    </row>
    <row r="83" spans="1:10" ht="31.5" customHeight="1">
      <c r="A83" s="6">
        <f aca="true" t="shared" si="35" ref="A83:A102">SUM(A82+1)</f>
        <v>76</v>
      </c>
      <c r="B83" s="22" t="s">
        <v>28</v>
      </c>
      <c r="C83" s="23"/>
      <c r="D83" s="23"/>
      <c r="E83" s="23"/>
      <c r="F83" s="23"/>
      <c r="G83" s="23"/>
      <c r="H83" s="23"/>
      <c r="I83" s="23"/>
      <c r="J83" s="24"/>
    </row>
    <row r="84" spans="1:10" ht="15" customHeight="1">
      <c r="A84" s="6">
        <f t="shared" si="35"/>
        <v>77</v>
      </c>
      <c r="B84" s="10" t="s">
        <v>19</v>
      </c>
      <c r="C84" s="12">
        <f>SUM(D84:I84)</f>
        <v>46411.19665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25471.00506</v>
      </c>
      <c r="G84" s="12">
        <f t="shared" si="36"/>
        <v>2000</v>
      </c>
      <c r="H84" s="12">
        <f t="shared" si="36"/>
        <v>5000</v>
      </c>
      <c r="I84" s="12">
        <f t="shared" si="36"/>
        <v>5000</v>
      </c>
      <c r="J84" s="26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46411.19665</v>
      </c>
      <c r="D85" s="11">
        <v>3700</v>
      </c>
      <c r="E85" s="15">
        <v>5240.19159</v>
      </c>
      <c r="F85" s="15">
        <v>25471.00506</v>
      </c>
      <c r="G85" s="15">
        <v>2000</v>
      </c>
      <c r="H85" s="11">
        <v>5000</v>
      </c>
      <c r="I85" s="11">
        <v>5000</v>
      </c>
      <c r="J85" s="27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8"/>
    </row>
    <row r="87" spans="1:10" ht="15" customHeight="1">
      <c r="A87" s="6">
        <f t="shared" si="35"/>
        <v>80</v>
      </c>
      <c r="B87" s="22" t="s">
        <v>29</v>
      </c>
      <c r="C87" s="23"/>
      <c r="D87" s="23"/>
      <c r="E87" s="23"/>
      <c r="F87" s="23"/>
      <c r="G87" s="23"/>
      <c r="H87" s="23"/>
      <c r="I87" s="23"/>
      <c r="J87" s="24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111207.17695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21476.37494</v>
      </c>
      <c r="G88" s="12">
        <f t="shared" si="37"/>
        <v>16324</v>
      </c>
      <c r="H88" s="12">
        <f t="shared" si="37"/>
        <v>15824</v>
      </c>
      <c r="I88" s="12">
        <f t="shared" si="37"/>
        <v>15724</v>
      </c>
      <c r="J88" s="26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111207.17695</v>
      </c>
      <c r="D89" s="11">
        <v>18515.98733</v>
      </c>
      <c r="E89" s="15">
        <v>23342.81468</v>
      </c>
      <c r="F89" s="15">
        <v>21476.37494</v>
      </c>
      <c r="G89" s="15">
        <v>16324</v>
      </c>
      <c r="H89" s="11">
        <v>15824</v>
      </c>
      <c r="I89" s="11">
        <v>15724</v>
      </c>
      <c r="J89" s="27"/>
    </row>
    <row r="90" spans="1:10" ht="15" customHeight="1">
      <c r="A90" s="6">
        <f t="shared" si="35"/>
        <v>83</v>
      </c>
      <c r="B90" s="22" t="s">
        <v>31</v>
      </c>
      <c r="C90" s="23"/>
      <c r="D90" s="23"/>
      <c r="E90" s="23"/>
      <c r="F90" s="23"/>
      <c r="G90" s="23"/>
      <c r="H90" s="23"/>
      <c r="I90" s="23"/>
      <c r="J90" s="24"/>
    </row>
    <row r="91" spans="1:10" ht="15" customHeight="1">
      <c r="A91" s="6">
        <f t="shared" si="35"/>
        <v>84</v>
      </c>
      <c r="B91" s="10" t="s">
        <v>30</v>
      </c>
      <c r="C91" s="12">
        <f>SUM(D91:I91)</f>
        <v>40513.323319999996</v>
      </c>
      <c r="D91" s="12">
        <f aca="true" t="shared" si="38" ref="D91:I91">SUM(D93+D95+D97+D99)</f>
        <v>6100</v>
      </c>
      <c r="E91" s="12">
        <f t="shared" si="38"/>
        <v>5457.482</v>
      </c>
      <c r="F91" s="12">
        <f t="shared" si="38"/>
        <v>5510.8413199999995</v>
      </c>
      <c r="G91" s="12">
        <f t="shared" si="38"/>
        <v>8315</v>
      </c>
      <c r="H91" s="12">
        <f t="shared" si="38"/>
        <v>7815</v>
      </c>
      <c r="I91" s="12">
        <f t="shared" si="38"/>
        <v>7315</v>
      </c>
      <c r="J91" s="13" t="s">
        <v>45</v>
      </c>
    </row>
    <row r="92" spans="1:10" ht="15" customHeight="1">
      <c r="A92" s="6">
        <f t="shared" si="35"/>
        <v>85</v>
      </c>
      <c r="B92" s="62" t="s">
        <v>32</v>
      </c>
      <c r="C92" s="63"/>
      <c r="D92" s="63"/>
      <c r="E92" s="63"/>
      <c r="F92" s="63"/>
      <c r="G92" s="63"/>
      <c r="H92" s="63"/>
      <c r="I92" s="63"/>
      <c r="J92" s="64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20545</v>
      </c>
      <c r="D93" s="11">
        <v>3100</v>
      </c>
      <c r="E93" s="15">
        <v>3100</v>
      </c>
      <c r="F93" s="15">
        <v>2900</v>
      </c>
      <c r="G93" s="15">
        <v>3815</v>
      </c>
      <c r="H93" s="11">
        <v>3815</v>
      </c>
      <c r="I93" s="11">
        <v>3815</v>
      </c>
      <c r="J93" s="13">
        <v>17</v>
      </c>
    </row>
    <row r="94" spans="1:10" ht="30" customHeight="1">
      <c r="A94" s="6">
        <f t="shared" si="35"/>
        <v>87</v>
      </c>
      <c r="B94" s="62" t="s">
        <v>34</v>
      </c>
      <c r="C94" s="63"/>
      <c r="D94" s="63"/>
      <c r="E94" s="63"/>
      <c r="F94" s="63"/>
      <c r="G94" s="63"/>
      <c r="H94" s="63"/>
      <c r="I94" s="63"/>
      <c r="J94" s="64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10061.99548</v>
      </c>
      <c r="D95" s="11">
        <v>1261.99548</v>
      </c>
      <c r="E95" s="15">
        <v>1500</v>
      </c>
      <c r="F95" s="15">
        <v>1300</v>
      </c>
      <c r="G95" s="15">
        <v>2000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61" t="s">
        <v>35</v>
      </c>
      <c r="C96" s="61"/>
      <c r="D96" s="61"/>
      <c r="E96" s="61"/>
      <c r="F96" s="61"/>
      <c r="G96" s="61"/>
      <c r="H96" s="61"/>
      <c r="I96" s="61"/>
      <c r="J96" s="61"/>
    </row>
    <row r="97" spans="1:10" ht="15.75">
      <c r="A97" s="6">
        <f t="shared" si="35"/>
        <v>90</v>
      </c>
      <c r="B97" s="10" t="s">
        <v>5</v>
      </c>
      <c r="C97" s="11">
        <f>SUM(D97:I97)</f>
        <v>8595.48652</v>
      </c>
      <c r="D97" s="11">
        <v>1738.00452</v>
      </c>
      <c r="E97" s="15">
        <v>857.482</v>
      </c>
      <c r="F97" s="15">
        <v>1000</v>
      </c>
      <c r="G97" s="15">
        <v>2000</v>
      </c>
      <c r="H97" s="11">
        <v>1500</v>
      </c>
      <c r="I97" s="11">
        <v>1500</v>
      </c>
      <c r="J97" s="14">
        <v>19</v>
      </c>
    </row>
    <row r="98" spans="1:10" ht="15">
      <c r="A98" s="6">
        <f t="shared" si="35"/>
        <v>91</v>
      </c>
      <c r="B98" s="61" t="s">
        <v>44</v>
      </c>
      <c r="C98" s="61"/>
      <c r="D98" s="61"/>
      <c r="E98" s="61"/>
      <c r="F98" s="61"/>
      <c r="G98" s="61"/>
      <c r="H98" s="61"/>
      <c r="I98" s="61"/>
      <c r="J98" s="61"/>
    </row>
    <row r="99" spans="1:10" ht="15.75">
      <c r="A99" s="6">
        <f t="shared" si="35"/>
        <v>92</v>
      </c>
      <c r="B99" s="10" t="s">
        <v>5</v>
      </c>
      <c r="C99" s="11">
        <f>SUM(D99:I99)</f>
        <v>1310.84132</v>
      </c>
      <c r="D99" s="11">
        <v>0</v>
      </c>
      <c r="E99" s="15">
        <v>0</v>
      </c>
      <c r="F99" s="15">
        <v>310.84132</v>
      </c>
      <c r="G99" s="15">
        <v>500</v>
      </c>
      <c r="H99" s="11">
        <v>500</v>
      </c>
      <c r="I99" s="11">
        <v>0</v>
      </c>
      <c r="J99" s="20">
        <v>21</v>
      </c>
    </row>
    <row r="100" spans="1:10" ht="27.75" customHeight="1">
      <c r="A100" s="6">
        <f t="shared" si="35"/>
        <v>93</v>
      </c>
      <c r="B100" s="22" t="s">
        <v>39</v>
      </c>
      <c r="C100" s="23"/>
      <c r="D100" s="23"/>
      <c r="E100" s="23"/>
      <c r="F100" s="23"/>
      <c r="G100" s="23"/>
      <c r="H100" s="23"/>
      <c r="I100" s="23"/>
      <c r="J100" s="24"/>
    </row>
    <row r="101" spans="1:10" ht="15.75" customHeight="1">
      <c r="A101" s="6">
        <f t="shared" si="35"/>
        <v>94</v>
      </c>
      <c r="B101" s="10" t="s">
        <v>19</v>
      </c>
      <c r="C101" s="12">
        <f>SUM(C102)</f>
        <v>13897.3</v>
      </c>
      <c r="D101" s="12">
        <f aca="true" t="shared" si="39" ref="D101:I101">SUM(D102)</f>
        <v>5897.3</v>
      </c>
      <c r="E101" s="12">
        <f t="shared" si="39"/>
        <v>0</v>
      </c>
      <c r="F101" s="12">
        <f t="shared" si="39"/>
        <v>0</v>
      </c>
      <c r="G101" s="12">
        <f t="shared" si="39"/>
        <v>8000</v>
      </c>
      <c r="H101" s="12">
        <f t="shared" si="39"/>
        <v>0</v>
      </c>
      <c r="I101" s="12">
        <f t="shared" si="39"/>
        <v>0</v>
      </c>
      <c r="J101" s="26">
        <v>20</v>
      </c>
    </row>
    <row r="102" spans="1:10" ht="15.75" customHeight="1">
      <c r="A102" s="6">
        <f t="shared" si="35"/>
        <v>95</v>
      </c>
      <c r="B102" s="10" t="s">
        <v>5</v>
      </c>
      <c r="C102" s="11">
        <f>SUM(D102:I102)</f>
        <v>13897.3</v>
      </c>
      <c r="D102" s="11">
        <v>5897.3</v>
      </c>
      <c r="E102" s="11">
        <v>0</v>
      </c>
      <c r="F102" s="11">
        <v>0</v>
      </c>
      <c r="G102" s="11">
        <v>8000</v>
      </c>
      <c r="H102" s="11">
        <v>0</v>
      </c>
      <c r="I102" s="11">
        <v>0</v>
      </c>
      <c r="J102" s="28"/>
    </row>
  </sheetData>
  <sheetProtection/>
  <mergeCells count="53">
    <mergeCell ref="B100:J100"/>
    <mergeCell ref="J101:J102"/>
    <mergeCell ref="B96:J96"/>
    <mergeCell ref="B79:J79"/>
    <mergeCell ref="J80:J82"/>
    <mergeCell ref="B94:J94"/>
    <mergeCell ref="B92:J92"/>
    <mergeCell ref="B90:J90"/>
    <mergeCell ref="B98:J98"/>
    <mergeCell ref="J88:J89"/>
    <mergeCell ref="J38:J40"/>
    <mergeCell ref="B33:J33"/>
    <mergeCell ref="J69:J71"/>
    <mergeCell ref="B41:J41"/>
    <mergeCell ref="B48:J48"/>
    <mergeCell ref="B64:J64"/>
    <mergeCell ref="J57:J59"/>
    <mergeCell ref="B56:J56"/>
    <mergeCell ref="J42:J44"/>
    <mergeCell ref="B52:J52"/>
    <mergeCell ref="B17:J17"/>
    <mergeCell ref="B21:J21"/>
    <mergeCell ref="B29:J29"/>
    <mergeCell ref="B37:J37"/>
    <mergeCell ref="A3:J3"/>
    <mergeCell ref="J5:J6"/>
    <mergeCell ref="B5:B6"/>
    <mergeCell ref="A4:J4"/>
    <mergeCell ref="B72:J72"/>
    <mergeCell ref="B83:J83"/>
    <mergeCell ref="J84:J86"/>
    <mergeCell ref="B87:J87"/>
    <mergeCell ref="B76:J76"/>
    <mergeCell ref="J73:J75"/>
    <mergeCell ref="J77:J78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45:J45"/>
    <mergeCell ref="J46:J47"/>
    <mergeCell ref="J49:J51"/>
    <mergeCell ref="J53:J55"/>
    <mergeCell ref="B68:J68"/>
    <mergeCell ref="B60:J60"/>
    <mergeCell ref="J61:J63"/>
    <mergeCell ref="J65:J67"/>
  </mergeCells>
  <printOptions horizontalCentered="1"/>
  <pageMargins left="0.31496062992125984" right="0.1968503937007874" top="0.7874015748031497" bottom="0.5511811023622047" header="0.5118110236220472" footer="0.31496062992125984"/>
  <pageSetup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2022-10-20T08:01:06Z</dcterms:modified>
  <cp:category/>
  <cp:version/>
  <cp:contentType/>
  <cp:contentStatus/>
</cp:coreProperties>
</file>