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53" i="1" l="1"/>
  <c r="C126" i="1"/>
  <c r="C129" i="1"/>
  <c r="J18" i="1" l="1"/>
  <c r="I18" i="1"/>
  <c r="H18" i="1"/>
  <c r="G18" i="1"/>
  <c r="F18" i="1"/>
  <c r="E18" i="1"/>
  <c r="D18" i="1"/>
  <c r="D15" i="1" s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H89" i="1"/>
  <c r="C136" i="1" l="1"/>
  <c r="C138" i="1"/>
  <c r="D85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C85" i="1" s="1"/>
  <c r="G85" i="1"/>
  <c r="F85" i="1"/>
  <c r="E85" i="1"/>
  <c r="E40" i="1" s="1"/>
  <c r="D88" i="1"/>
  <c r="C88" i="1" s="1"/>
  <c r="D87" i="1"/>
  <c r="D86" i="1"/>
  <c r="C87" i="1" l="1"/>
  <c r="C86" i="1"/>
  <c r="C133" i="1"/>
  <c r="C134" i="1"/>
  <c r="C122" i="1"/>
  <c r="C116" i="1"/>
  <c r="J107" i="1"/>
  <c r="C110" i="1"/>
  <c r="C107" i="1" s="1"/>
  <c r="C101" i="1"/>
  <c r="C103" i="1"/>
  <c r="C97" i="1"/>
  <c r="C95" i="1" s="1"/>
  <c r="C57" i="1"/>
  <c r="C53" i="1" s="1"/>
  <c r="C52" i="1" s="1"/>
  <c r="C90" i="1"/>
  <c r="C89" i="1"/>
  <c r="C131" i="1" l="1"/>
  <c r="C16" i="1"/>
  <c r="I42" i="1"/>
  <c r="H42" i="1"/>
  <c r="F42" i="1"/>
  <c r="G42" i="1"/>
  <c r="J42" i="1"/>
  <c r="C17" i="1"/>
  <c r="C18" i="1"/>
  <c r="D19" i="1"/>
  <c r="F19" i="1"/>
  <c r="F15" i="1" s="1"/>
  <c r="G19" i="1"/>
  <c r="G15" i="1" s="1"/>
  <c r="H19" i="1"/>
  <c r="J19" i="1"/>
  <c r="D21" i="1"/>
  <c r="E21" i="1"/>
  <c r="F21" i="1"/>
  <c r="G21" i="1"/>
  <c r="H21" i="1"/>
  <c r="I21" i="1"/>
  <c r="J21" i="1"/>
  <c r="C21" i="1"/>
  <c r="D25" i="1"/>
  <c r="E25" i="1"/>
  <c r="F25" i="1"/>
  <c r="G25" i="1"/>
  <c r="H25" i="1"/>
  <c r="I25" i="1"/>
  <c r="J25" i="1"/>
  <c r="D24" i="1"/>
  <c r="E24" i="1"/>
  <c r="F24" i="1"/>
  <c r="G24" i="1"/>
  <c r="H24" i="1"/>
  <c r="I24" i="1"/>
  <c r="J24" i="1"/>
  <c r="D23" i="1"/>
  <c r="E23" i="1"/>
  <c r="F23" i="1"/>
  <c r="G23" i="1"/>
  <c r="H23" i="1"/>
  <c r="I23" i="1"/>
  <c r="J23" i="1"/>
  <c r="D22" i="1"/>
  <c r="E22" i="1"/>
  <c r="F22" i="1"/>
  <c r="G22" i="1"/>
  <c r="H22" i="1"/>
  <c r="I22" i="1"/>
  <c r="J22" i="1"/>
  <c r="C23" i="1"/>
  <c r="C24" i="1"/>
  <c r="C25" i="1"/>
  <c r="C22" i="1"/>
  <c r="D27" i="1"/>
  <c r="E27" i="1"/>
  <c r="F27" i="1"/>
  <c r="G27" i="1"/>
  <c r="H27" i="1"/>
  <c r="I27" i="1"/>
  <c r="J27" i="1"/>
  <c r="C27" i="1"/>
  <c r="D33" i="1"/>
  <c r="E33" i="1"/>
  <c r="F33" i="1"/>
  <c r="G33" i="1"/>
  <c r="H33" i="1"/>
  <c r="I33" i="1"/>
  <c r="J33" i="1"/>
  <c r="C33" i="1"/>
  <c r="D43" i="1"/>
  <c r="E43" i="1"/>
  <c r="E19" i="1" s="1"/>
  <c r="E15" i="1" s="1"/>
  <c r="F43" i="1"/>
  <c r="G43" i="1"/>
  <c r="H43" i="1"/>
  <c r="I43" i="1"/>
  <c r="I19" i="1" s="1"/>
  <c r="J43" i="1"/>
  <c r="D42" i="1"/>
  <c r="E42" i="1"/>
  <c r="D41" i="1"/>
  <c r="E41" i="1"/>
  <c r="F41" i="1"/>
  <c r="H41" i="1"/>
  <c r="D40" i="1"/>
  <c r="F40" i="1"/>
  <c r="C43" i="1"/>
  <c r="C19" i="1" s="1"/>
  <c r="D45" i="1"/>
  <c r="E45" i="1"/>
  <c r="F45" i="1"/>
  <c r="G45" i="1"/>
  <c r="I45" i="1"/>
  <c r="J45" i="1"/>
  <c r="J48" i="1"/>
  <c r="J49" i="1"/>
  <c r="J50" i="1"/>
  <c r="I48" i="1"/>
  <c r="I49" i="1"/>
  <c r="I50" i="1"/>
  <c r="H48" i="1"/>
  <c r="H49" i="1"/>
  <c r="H50" i="1"/>
  <c r="G48" i="1"/>
  <c r="G49" i="1"/>
  <c r="G50" i="1"/>
  <c r="F48" i="1"/>
  <c r="F49" i="1"/>
  <c r="F50" i="1"/>
  <c r="E50" i="1"/>
  <c r="E48" i="1"/>
  <c r="E49" i="1"/>
  <c r="D48" i="1"/>
  <c r="D49" i="1"/>
  <c r="D50" i="1"/>
  <c r="D47" i="1"/>
  <c r="E47" i="1"/>
  <c r="F47" i="1"/>
  <c r="G47" i="1"/>
  <c r="I47" i="1"/>
  <c r="J47" i="1"/>
  <c r="C48" i="1"/>
  <c r="C49" i="1"/>
  <c r="C50" i="1"/>
  <c r="C47" i="1"/>
  <c r="C45" i="1" s="1"/>
  <c r="D53" i="1"/>
  <c r="E53" i="1"/>
  <c r="F53" i="1"/>
  <c r="G53" i="1"/>
  <c r="I53" i="1"/>
  <c r="J53" i="1"/>
  <c r="D52" i="1"/>
  <c r="E52" i="1"/>
  <c r="F52" i="1"/>
  <c r="G52" i="1"/>
  <c r="I52" i="1"/>
  <c r="J52" i="1"/>
  <c r="I64" i="1"/>
  <c r="G62" i="1"/>
  <c r="F61" i="1"/>
  <c r="C61" i="1"/>
  <c r="D70" i="1"/>
  <c r="E70" i="1"/>
  <c r="F70" i="1"/>
  <c r="G70" i="1"/>
  <c r="H70" i="1"/>
  <c r="I70" i="1"/>
  <c r="J70" i="1"/>
  <c r="D69" i="1"/>
  <c r="E69" i="1"/>
  <c r="F69" i="1"/>
  <c r="G69" i="1"/>
  <c r="H69" i="1"/>
  <c r="I69" i="1"/>
  <c r="J69" i="1"/>
  <c r="D68" i="1"/>
  <c r="E68" i="1"/>
  <c r="F68" i="1"/>
  <c r="G68" i="1"/>
  <c r="H68" i="1"/>
  <c r="I68" i="1"/>
  <c r="J68" i="1"/>
  <c r="D67" i="1"/>
  <c r="D66" i="1" s="1"/>
  <c r="E67" i="1"/>
  <c r="F67" i="1"/>
  <c r="G67" i="1"/>
  <c r="H67" i="1"/>
  <c r="I67" i="1"/>
  <c r="J67" i="1"/>
  <c r="C68" i="1"/>
  <c r="C69" i="1"/>
  <c r="C70" i="1"/>
  <c r="C67" i="1"/>
  <c r="C66" i="1" s="1"/>
  <c r="H66" i="1"/>
  <c r="D72" i="1"/>
  <c r="E72" i="1"/>
  <c r="F72" i="1"/>
  <c r="G72" i="1"/>
  <c r="H72" i="1"/>
  <c r="I72" i="1"/>
  <c r="J72" i="1"/>
  <c r="C72" i="1"/>
  <c r="D64" i="1"/>
  <c r="E64" i="1"/>
  <c r="F64" i="1"/>
  <c r="G64" i="1"/>
  <c r="H64" i="1"/>
  <c r="J64" i="1"/>
  <c r="D63" i="1"/>
  <c r="E63" i="1"/>
  <c r="I63" i="1"/>
  <c r="D62" i="1"/>
  <c r="E62" i="1"/>
  <c r="F62" i="1"/>
  <c r="G41" i="1"/>
  <c r="H62" i="1"/>
  <c r="D61" i="1"/>
  <c r="E61" i="1"/>
  <c r="G61" i="1"/>
  <c r="C63" i="1"/>
  <c r="C62" i="1"/>
  <c r="C64" i="1"/>
  <c r="D89" i="1"/>
  <c r="E89" i="1"/>
  <c r="F89" i="1"/>
  <c r="G89" i="1"/>
  <c r="I89" i="1"/>
  <c r="J89" i="1"/>
  <c r="D95" i="1"/>
  <c r="E95" i="1"/>
  <c r="F95" i="1"/>
  <c r="G95" i="1"/>
  <c r="H95" i="1"/>
  <c r="I95" i="1"/>
  <c r="J95" i="1"/>
  <c r="D101" i="1"/>
  <c r="E101" i="1"/>
  <c r="F101" i="1"/>
  <c r="H101" i="1"/>
  <c r="I101" i="1"/>
  <c r="J101" i="1"/>
  <c r="D107" i="1"/>
  <c r="E107" i="1"/>
  <c r="F107" i="1"/>
  <c r="G107" i="1"/>
  <c r="H107" i="1"/>
  <c r="I107" i="1"/>
  <c r="D114" i="1"/>
  <c r="E114" i="1"/>
  <c r="F114" i="1"/>
  <c r="G114" i="1"/>
  <c r="H114" i="1"/>
  <c r="I114" i="1"/>
  <c r="J114" i="1"/>
  <c r="C114" i="1"/>
  <c r="D120" i="1"/>
  <c r="E120" i="1"/>
  <c r="F120" i="1"/>
  <c r="G120" i="1"/>
  <c r="H120" i="1"/>
  <c r="I120" i="1"/>
  <c r="J120" i="1"/>
  <c r="C120" i="1"/>
  <c r="D126" i="1"/>
  <c r="E126" i="1"/>
  <c r="F126" i="1"/>
  <c r="G126" i="1"/>
  <c r="H126" i="1"/>
  <c r="I126" i="1"/>
  <c r="J126" i="1"/>
  <c r="D131" i="1"/>
  <c r="E131" i="1"/>
  <c r="F131" i="1"/>
  <c r="G131" i="1"/>
  <c r="H131" i="1"/>
  <c r="I131" i="1"/>
  <c r="J131" i="1"/>
  <c r="D136" i="1"/>
  <c r="E136" i="1"/>
  <c r="F136" i="1"/>
  <c r="G136" i="1"/>
  <c r="H136" i="1"/>
  <c r="I136" i="1"/>
  <c r="J136" i="1"/>
  <c r="C15" i="1" l="1"/>
  <c r="I15" i="1"/>
  <c r="J15" i="1"/>
  <c r="H15" i="1"/>
  <c r="H52" i="1"/>
  <c r="H47" i="1"/>
  <c r="H45" i="1" s="1"/>
  <c r="C41" i="1"/>
  <c r="C42" i="1"/>
  <c r="C40" i="1"/>
  <c r="G39" i="1"/>
  <c r="H63" i="1"/>
  <c r="G63" i="1"/>
  <c r="G59" i="1" s="1"/>
  <c r="I39" i="1"/>
  <c r="E39" i="1"/>
  <c r="J63" i="1"/>
  <c r="J59" i="1" s="1"/>
  <c r="F63" i="1"/>
  <c r="F59" i="1" s="1"/>
  <c r="H39" i="1"/>
  <c r="D39" i="1"/>
  <c r="J39" i="1"/>
  <c r="F39" i="1"/>
  <c r="D83" i="1"/>
  <c r="H59" i="1"/>
  <c r="D59" i="1"/>
  <c r="C59" i="1"/>
  <c r="I59" i="1"/>
  <c r="E59" i="1"/>
  <c r="C83" i="1"/>
  <c r="G66" i="1"/>
  <c r="J66" i="1"/>
  <c r="F66" i="1"/>
  <c r="I66" i="1"/>
  <c r="E66" i="1"/>
  <c r="G83" i="1"/>
  <c r="F83" i="1"/>
  <c r="E83" i="1"/>
  <c r="C39" i="1" l="1"/>
</calcChain>
</file>

<file path=xl/sharedStrings.xml><?xml version="1.0" encoding="utf-8"?>
<sst xmlns="http://schemas.openxmlformats.org/spreadsheetml/2006/main" count="147" uniqueCount="57">
  <si>
    <t>Приложение № 2</t>
  </si>
  <si>
    <t>к постановлению Администрации</t>
  </si>
  <si>
    <t>Североуральского городского округа</t>
  </si>
  <si>
    <t>от _________2017 № __________</t>
  </si>
  <si>
    <t xml:space="preserve">Приложение № 2 к программе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</si>
  <si>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</si>
  <si>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</si>
  <si>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</si>
  <si>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</si>
  <si>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</si>
  <si>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</si>
  <si>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</si>
  <si>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</si>
  <si>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</si>
  <si>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</si>
  <si>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</si>
  <si>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</si>
  <si>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</si>
  <si>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</si>
  <si>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</si>
  <si>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</si>
  <si>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</si>
  <si>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</si>
  <si>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</si>
  <si>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</si>
  <si>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</si>
  <si>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</si>
  <si>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</si>
  <si>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</si>
  <si>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</si>
  <si>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</si>
  <si>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</si>
  <si>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t>Строка 14</t>
  </si>
  <si>
    <t>Мероприятие 4</t>
  </si>
  <si>
    <t>Выплаты Почётным гражданам Североуральского городского округа (Решение Думы Североуральского городского округа №14 от 24.02.2005 года «Об утверждении Положения о присвоении звания Почетный гражданин Североуральского городского округа)</t>
  </si>
  <si>
    <t xml:space="preserve">Строка 15 </t>
  </si>
  <si>
    <t>Строка 17</t>
  </si>
  <si>
    <t>Строка 19</t>
  </si>
  <si>
    <t>Строка 21</t>
  </si>
  <si>
    <t>Строка 23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</si>
  <si>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населения" на 2014-2020 годы</t>
  </si>
  <si>
    <t>Всего по направлению «Капитальные вложения»,  в том числе: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</si>
  <si>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всего, из них</t>
    </r>
  </si>
  <si>
    <t>Мероприятие 2 Реализация мероприятий по предупреждению распространения туберкулёза на территории Североуральского городского округа</t>
  </si>
  <si>
    <t>Мероприятие 5 Реализация Календарного плана знаменательных дат и событий  Североуральского городского округа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</si>
  <si>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</si>
  <si>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</si>
  <si>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</si>
  <si>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 xml:space="preserve">Оказание социальной помощи многодетным, малообеспеченным семьям (новогодние подарки) 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</si>
  <si>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«Социальная поддержка населения 
Североуральского городского округа» 
на 2014-2020 годы»
                                              </t>
  </si>
  <si>
    <t>1.1. Бюджетные инвестиции в объекты капитального строительства</t>
  </si>
  <si>
    <t>1. Капитальные вложения</t>
  </si>
  <si>
    <t xml:space="preserve">Мероприятие 1 Создание условий для функционирования общественных организаций Североуральского городского округа. </t>
  </si>
  <si>
    <t>Мероприятие 6 Реализация мероприятий по доступности среды жизнедеятельности людей с ограниченными возможностями здоровья</t>
  </si>
  <si>
    <t>Мероприятие 8 Осуществление государственного полномочия Российской Федерации и Свердловской области по предоставлению гражданам компенсации расходов на оплату жилого помещения и коммунальных услуг, в том числе на обеспечение деятельности муниципального казённого учреждения «Служба заказчика» по предоставлению гражданам компенсационных расходов на ЖКУ и коммунальных услуг.</t>
  </si>
  <si>
    <t>Мероприятие 7 Осуществление государственного полномочия Свердловской области на предоставление гражданам субсидий на оплату жилых помещений и коммунальных услуг, в том числе на обеспечение деятельности муниципального казённого учреждения «Служба заказчика» по предоставлению жилищных субсидий.</t>
  </si>
  <si>
    <t>Мероприятие 3 Оказание транспортных услуг для доставки отдельной категории граждан на лечение в отделение гемодиализа города Краснотурьинска и обратно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</si>
</sst>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view="pageLayout" topLeftCell="A106" zoomScaleNormal="100" workbookViewId="0">
      <selection activeCell="B2" sqref="B2:F7"/>
    </sheetView>
  </sheetViews>
  <sheetFormatPr defaultRowHeight="15" x14ac:dyDescent="0.25"/>
  <cols>
    <col min="1" max="1" width="4.7109375" customWidth="1"/>
    <col min="2" max="2" width="16.5703125" customWidth="1"/>
    <col min="3" max="3" width="14.140625" customWidth="1"/>
    <col min="4" max="4" width="13.7109375" customWidth="1"/>
    <col min="5" max="5" width="12.7109375" customWidth="1"/>
    <col min="6" max="6" width="13.140625" customWidth="1"/>
    <col min="7" max="7" width="13.5703125" customWidth="1"/>
    <col min="8" max="8" width="14.28515625" customWidth="1"/>
    <col min="9" max="9" width="13" customWidth="1"/>
    <col min="10" max="10" width="12.140625" customWidth="1"/>
    <col min="11" max="11" width="12.5703125" customWidth="1"/>
  </cols>
  <sheetData>
    <row r="1" spans="1:11" x14ac:dyDescent="0.25">
      <c r="A1" s="1"/>
      <c r="G1" s="26" t="s">
        <v>49</v>
      </c>
      <c r="H1" s="26"/>
      <c r="I1" s="26"/>
      <c r="J1" s="26"/>
      <c r="K1" s="26"/>
    </row>
    <row r="2" spans="1:11" ht="15.75" x14ac:dyDescent="0.25">
      <c r="A2" s="2" t="s">
        <v>0</v>
      </c>
      <c r="B2" s="25"/>
      <c r="C2" s="25"/>
      <c r="D2" s="25"/>
      <c r="E2" s="25"/>
      <c r="F2" s="25"/>
      <c r="G2" s="26"/>
      <c r="H2" s="26"/>
      <c r="I2" s="26"/>
      <c r="J2" s="26"/>
      <c r="K2" s="26"/>
    </row>
    <row r="3" spans="1:11" ht="15.75" x14ac:dyDescent="0.25">
      <c r="A3" s="2" t="s">
        <v>1</v>
      </c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 x14ac:dyDescent="0.25">
      <c r="A4" s="2" t="s">
        <v>2</v>
      </c>
      <c r="B4" s="25"/>
      <c r="C4" s="25"/>
      <c r="D4" s="25"/>
      <c r="E4" s="25"/>
      <c r="F4" s="25"/>
      <c r="G4" s="26"/>
      <c r="H4" s="26"/>
      <c r="I4" s="26"/>
      <c r="J4" s="26"/>
      <c r="K4" s="26"/>
    </row>
    <row r="5" spans="1:11" ht="8.25" customHeight="1" x14ac:dyDescent="0.25">
      <c r="A5" s="2" t="s">
        <v>3</v>
      </c>
      <c r="B5" s="25"/>
      <c r="C5" s="25"/>
      <c r="D5" s="25"/>
      <c r="E5" s="25"/>
      <c r="F5" s="25"/>
      <c r="G5" s="26"/>
      <c r="H5" s="26"/>
      <c r="I5" s="26"/>
      <c r="J5" s="26"/>
      <c r="K5" s="26"/>
    </row>
    <row r="6" spans="1:11" ht="15.75" hidden="1" x14ac:dyDescent="0.25">
      <c r="A6" s="2"/>
      <c r="B6" s="25"/>
      <c r="C6" s="25"/>
      <c r="D6" s="25"/>
      <c r="E6" s="25"/>
      <c r="F6" s="25"/>
      <c r="G6" s="26"/>
      <c r="H6" s="26"/>
      <c r="I6" s="26"/>
      <c r="J6" s="26"/>
      <c r="K6" s="26"/>
    </row>
    <row r="7" spans="1:11" ht="4.5" customHeight="1" x14ac:dyDescent="0.25">
      <c r="A7" s="2" t="s">
        <v>4</v>
      </c>
      <c r="B7" s="25"/>
      <c r="C7" s="25"/>
      <c r="D7" s="25"/>
      <c r="E7" s="25"/>
      <c r="F7" s="25"/>
      <c r="G7" s="26"/>
      <c r="H7" s="26"/>
      <c r="I7" s="26"/>
      <c r="J7" s="26"/>
      <c r="K7" s="26"/>
    </row>
    <row r="8" spans="1:11" ht="15.75" x14ac:dyDescent="0.25">
      <c r="A8" s="3"/>
      <c r="G8" s="26"/>
      <c r="H8" s="26"/>
      <c r="I8" s="26"/>
      <c r="J8" s="26"/>
      <c r="K8" s="26"/>
    </row>
    <row r="9" spans="1:11" x14ac:dyDescent="0.25">
      <c r="A9" s="27" t="s">
        <v>40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25">
      <c r="A12" s="4"/>
    </row>
    <row r="13" spans="1:11" ht="73.5" customHeight="1" x14ac:dyDescent="0.25">
      <c r="A13" s="28" t="s">
        <v>5</v>
      </c>
      <c r="B13" s="28" t="s">
        <v>6</v>
      </c>
      <c r="C13" s="28" t="s">
        <v>7</v>
      </c>
      <c r="D13" s="28"/>
      <c r="E13" s="28"/>
      <c r="F13" s="28"/>
      <c r="G13" s="28"/>
      <c r="H13" s="28"/>
      <c r="I13" s="28"/>
      <c r="J13" s="28"/>
      <c r="K13" s="28" t="s">
        <v>8</v>
      </c>
    </row>
    <row r="14" spans="1:11" x14ac:dyDescent="0.25">
      <c r="A14" s="28"/>
      <c r="B14" s="28"/>
      <c r="C14" s="5" t="s">
        <v>9</v>
      </c>
      <c r="D14" s="5">
        <v>2014</v>
      </c>
      <c r="E14" s="5">
        <v>2015</v>
      </c>
      <c r="F14" s="5">
        <v>2016</v>
      </c>
      <c r="G14" s="5">
        <v>2017</v>
      </c>
      <c r="H14" s="5">
        <v>2018</v>
      </c>
      <c r="I14" s="5">
        <v>2019</v>
      </c>
      <c r="J14" s="5">
        <v>2020</v>
      </c>
      <c r="K14" s="28"/>
    </row>
    <row r="15" spans="1:11" ht="51" x14ac:dyDescent="0.25">
      <c r="A15" s="5">
        <v>1</v>
      </c>
      <c r="B15" s="6" t="s">
        <v>10</v>
      </c>
      <c r="C15" s="9">
        <f>SUM(C16:C18)</f>
        <v>1072018.7</v>
      </c>
      <c r="D15" s="9">
        <f>SUM(D16:D19)</f>
        <v>151285</v>
      </c>
      <c r="E15" s="20">
        <f t="shared" ref="E15:J15" si="0">SUM(E16:E19)</f>
        <v>153254</v>
      </c>
      <c r="F15" s="20">
        <f t="shared" si="0"/>
        <v>155742</v>
      </c>
      <c r="G15" s="20">
        <f t="shared" si="0"/>
        <v>157696.70000000001</v>
      </c>
      <c r="H15" s="20">
        <f t="shared" si="0"/>
        <v>150896</v>
      </c>
      <c r="I15" s="20">
        <f t="shared" si="0"/>
        <v>151723</v>
      </c>
      <c r="J15" s="20">
        <f t="shared" si="0"/>
        <v>151422</v>
      </c>
      <c r="K15" s="7"/>
    </row>
    <row r="16" spans="1:11" x14ac:dyDescent="0.25">
      <c r="A16" s="5">
        <v>2</v>
      </c>
      <c r="B16" s="6" t="s">
        <v>11</v>
      </c>
      <c r="C16" s="9">
        <f>SUM(C53+C90+C103+C97+C110+C116+C122+C127+C132+C138)</f>
        <v>18141</v>
      </c>
      <c r="D16" s="21">
        <f t="shared" ref="D16:J16" si="1">SUM(D53+D90+D103+D97+D110+D116+D122+D127+D132+D138)</f>
        <v>2224</v>
      </c>
      <c r="E16" s="21">
        <f t="shared" si="1"/>
        <v>2581</v>
      </c>
      <c r="F16" s="21">
        <f t="shared" si="1"/>
        <v>2667</v>
      </c>
      <c r="G16" s="21">
        <f t="shared" si="1"/>
        <v>2663</v>
      </c>
      <c r="H16" s="21">
        <f t="shared" si="1"/>
        <v>2723</v>
      </c>
      <c r="I16" s="21">
        <f t="shared" si="1"/>
        <v>2791</v>
      </c>
      <c r="J16" s="21">
        <f t="shared" si="1"/>
        <v>2492</v>
      </c>
      <c r="K16" s="5"/>
    </row>
    <row r="17" spans="1:11" ht="25.5" x14ac:dyDescent="0.25">
      <c r="A17" s="5">
        <v>3</v>
      </c>
      <c r="B17" s="6" t="s">
        <v>12</v>
      </c>
      <c r="C17" s="9">
        <f t="shared" ref="C17:C18" si="2">SUM(C54+C91+C104+C98+C111+C117+C123+C128+C133+C139)</f>
        <v>278234.7</v>
      </c>
      <c r="D17" s="21">
        <f t="shared" ref="D17:J17" si="3">SUM(D54+D91+D104+D98+D111+D117+D123+D128+D133+D139)</f>
        <v>40244</v>
      </c>
      <c r="E17" s="21">
        <f t="shared" si="3"/>
        <v>36108</v>
      </c>
      <c r="F17" s="21">
        <f t="shared" si="3"/>
        <v>44043</v>
      </c>
      <c r="G17" s="21">
        <f t="shared" si="3"/>
        <v>43634.7</v>
      </c>
      <c r="H17" s="21">
        <f t="shared" si="3"/>
        <v>37563</v>
      </c>
      <c r="I17" s="21">
        <f t="shared" si="3"/>
        <v>38322</v>
      </c>
      <c r="J17" s="21">
        <f t="shared" si="3"/>
        <v>38320</v>
      </c>
      <c r="K17" s="5"/>
    </row>
    <row r="18" spans="1:11" x14ac:dyDescent="0.25">
      <c r="A18" s="5">
        <v>4</v>
      </c>
      <c r="B18" s="6" t="s">
        <v>13</v>
      </c>
      <c r="C18" s="9">
        <f t="shared" si="2"/>
        <v>775643</v>
      </c>
      <c r="D18" s="21">
        <f t="shared" ref="D18:J18" si="4">SUM(D55+D92+D105+D99+D112+D118+D124+D129+D134+D140)</f>
        <v>108817</v>
      </c>
      <c r="E18" s="21">
        <f t="shared" si="4"/>
        <v>114565</v>
      </c>
      <c r="F18" s="21">
        <f t="shared" si="4"/>
        <v>109032</v>
      </c>
      <c r="G18" s="21">
        <f t="shared" si="4"/>
        <v>111399</v>
      </c>
      <c r="H18" s="21">
        <f t="shared" si="4"/>
        <v>110610</v>
      </c>
      <c r="I18" s="21">
        <f t="shared" si="4"/>
        <v>110610</v>
      </c>
      <c r="J18" s="21">
        <f t="shared" si="4"/>
        <v>110610</v>
      </c>
      <c r="K18" s="5"/>
    </row>
    <row r="19" spans="1:11" ht="25.5" x14ac:dyDescent="0.25">
      <c r="A19" s="5">
        <v>5</v>
      </c>
      <c r="B19" s="6" t="s">
        <v>14</v>
      </c>
      <c r="C19" s="9">
        <f>SUM(C25+C43)</f>
        <v>0</v>
      </c>
      <c r="D19" s="9">
        <f t="shared" ref="D19:J19" si="5">SUM(D25+D43)</f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5"/>
    </row>
    <row r="20" spans="1:11" x14ac:dyDescent="0.25">
      <c r="A20" s="5">
        <v>6</v>
      </c>
      <c r="B20" s="28" t="s">
        <v>51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63" customHeight="1" x14ac:dyDescent="0.25">
      <c r="A21" s="5">
        <v>7</v>
      </c>
      <c r="B21" s="6" t="s">
        <v>15</v>
      </c>
      <c r="C21" s="9">
        <f>SUM(C22:C25)</f>
        <v>0</v>
      </c>
      <c r="D21" s="9">
        <f t="shared" ref="D21:J21" si="6">SUM(D22:D25)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5"/>
    </row>
    <row r="22" spans="1:11" x14ac:dyDescent="0.25">
      <c r="A22" s="5">
        <v>8</v>
      </c>
      <c r="B22" s="6" t="s">
        <v>11</v>
      </c>
      <c r="C22" s="9">
        <f>SUM(C28+C34)</f>
        <v>0</v>
      </c>
      <c r="D22" s="9">
        <f t="shared" ref="D22:J22" si="7">SUM(D28+D34)</f>
        <v>0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9">
        <f t="shared" si="7"/>
        <v>0</v>
      </c>
      <c r="I22" s="9">
        <f t="shared" si="7"/>
        <v>0</v>
      </c>
      <c r="J22" s="9">
        <f t="shared" si="7"/>
        <v>0</v>
      </c>
      <c r="K22" s="5"/>
    </row>
    <row r="23" spans="1:11" ht="25.5" x14ac:dyDescent="0.25">
      <c r="A23" s="5">
        <v>9</v>
      </c>
      <c r="B23" s="6" t="s">
        <v>12</v>
      </c>
      <c r="C23" s="9">
        <f t="shared" ref="C23:J25" si="8">SUM(C29+C35)</f>
        <v>0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5"/>
    </row>
    <row r="24" spans="1:11" x14ac:dyDescent="0.25">
      <c r="A24" s="5">
        <v>10</v>
      </c>
      <c r="B24" s="6" t="s">
        <v>13</v>
      </c>
      <c r="C24" s="9">
        <f t="shared" si="8"/>
        <v>0</v>
      </c>
      <c r="D24" s="9">
        <f t="shared" si="8"/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5"/>
    </row>
    <row r="25" spans="1:11" ht="27" customHeight="1" x14ac:dyDescent="0.25">
      <c r="A25" s="5">
        <v>11</v>
      </c>
      <c r="B25" s="6" t="s">
        <v>14</v>
      </c>
      <c r="C25" s="9">
        <f t="shared" si="8"/>
        <v>0</v>
      </c>
      <c r="D25" s="9">
        <f t="shared" si="8"/>
        <v>0</v>
      </c>
      <c r="E25" s="9">
        <f t="shared" si="8"/>
        <v>0</v>
      </c>
      <c r="F25" s="9">
        <f t="shared" si="8"/>
        <v>0</v>
      </c>
      <c r="G25" s="9">
        <f t="shared" si="8"/>
        <v>0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5"/>
    </row>
    <row r="26" spans="1:11" x14ac:dyDescent="0.25">
      <c r="A26" s="5">
        <v>12</v>
      </c>
      <c r="B26" s="28" t="s">
        <v>50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82.5" customHeight="1" x14ac:dyDescent="0.25">
      <c r="A27" s="5">
        <v>13</v>
      </c>
      <c r="B27" s="6" t="s">
        <v>17</v>
      </c>
      <c r="C27" s="9">
        <f>SUM(C28:C31)</f>
        <v>0</v>
      </c>
      <c r="D27" s="9">
        <f t="shared" ref="D27:J27" si="9">SUM(D28:D31)</f>
        <v>0</v>
      </c>
      <c r="E27" s="9">
        <f t="shared" si="9"/>
        <v>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5"/>
    </row>
    <row r="28" spans="1:11" x14ac:dyDescent="0.25">
      <c r="A28" s="5">
        <v>14</v>
      </c>
      <c r="B28" s="6" t="s">
        <v>11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5"/>
    </row>
    <row r="29" spans="1:11" ht="25.5" x14ac:dyDescent="0.25">
      <c r="A29" s="5">
        <v>15</v>
      </c>
      <c r="B29" s="6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/>
    </row>
    <row r="30" spans="1:11" x14ac:dyDescent="0.25">
      <c r="A30" s="5">
        <v>16</v>
      </c>
      <c r="B30" s="6" t="s">
        <v>13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5"/>
    </row>
    <row r="31" spans="1:11" ht="35.25" customHeight="1" x14ac:dyDescent="0.25">
      <c r="A31" s="5">
        <v>17</v>
      </c>
      <c r="B31" s="6" t="s">
        <v>14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5"/>
    </row>
    <row r="32" spans="1:11" x14ac:dyDescent="0.25">
      <c r="A32" s="5">
        <v>18</v>
      </c>
      <c r="B32" s="28" t="s">
        <v>18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75" customHeight="1" x14ac:dyDescent="0.25">
      <c r="A33" s="5">
        <v>19</v>
      </c>
      <c r="B33" s="6" t="s">
        <v>19</v>
      </c>
      <c r="C33" s="9">
        <f>SUM(C34:C37)</f>
        <v>0</v>
      </c>
      <c r="D33" s="9">
        <f t="shared" ref="D33:J33" si="10">SUM(D34:D37)</f>
        <v>0</v>
      </c>
      <c r="E33" s="9">
        <f t="shared" si="10"/>
        <v>0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5"/>
    </row>
    <row r="34" spans="1:11" x14ac:dyDescent="0.25">
      <c r="A34" s="5">
        <v>20</v>
      </c>
      <c r="B34" s="6" t="s">
        <v>11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5"/>
    </row>
    <row r="35" spans="1:11" ht="25.5" x14ac:dyDescent="0.25">
      <c r="A35" s="5">
        <v>21</v>
      </c>
      <c r="B35" s="6" t="s">
        <v>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5"/>
    </row>
    <row r="36" spans="1:11" x14ac:dyDescent="0.25">
      <c r="A36" s="5">
        <v>22</v>
      </c>
      <c r="B36" s="6" t="s">
        <v>13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5"/>
    </row>
    <row r="37" spans="1:11" ht="31.5" customHeight="1" x14ac:dyDescent="0.25">
      <c r="A37" s="5">
        <v>23</v>
      </c>
      <c r="B37" s="6" t="s">
        <v>14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5"/>
    </row>
    <row r="38" spans="1:11" x14ac:dyDescent="0.25">
      <c r="A38" s="5">
        <v>24</v>
      </c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60.75" customHeight="1" x14ac:dyDescent="0.25">
      <c r="A39" s="5">
        <v>25</v>
      </c>
      <c r="B39" s="6" t="s">
        <v>20</v>
      </c>
      <c r="C39" s="9">
        <f>SUM(C40:C43)</f>
        <v>1072018.7</v>
      </c>
      <c r="D39" s="9">
        <f t="shared" ref="D39:J39" si="11">SUM(D40:D43)</f>
        <v>151285</v>
      </c>
      <c r="E39" s="9">
        <f t="shared" si="11"/>
        <v>153254</v>
      </c>
      <c r="F39" s="9">
        <f t="shared" si="11"/>
        <v>155742</v>
      </c>
      <c r="G39" s="9">
        <f t="shared" si="11"/>
        <v>157391.70000000001</v>
      </c>
      <c r="H39" s="9">
        <f t="shared" si="11"/>
        <v>150896</v>
      </c>
      <c r="I39" s="9">
        <f t="shared" si="11"/>
        <v>151723</v>
      </c>
      <c r="J39" s="9">
        <f t="shared" si="11"/>
        <v>151422</v>
      </c>
      <c r="K39" s="5"/>
    </row>
    <row r="40" spans="1:11" x14ac:dyDescent="0.25">
      <c r="A40" s="5">
        <v>26</v>
      </c>
      <c r="B40" s="6" t="s">
        <v>11</v>
      </c>
      <c r="C40" s="9">
        <f>SUM(C53+C85)</f>
        <v>18141</v>
      </c>
      <c r="D40" s="9">
        <f t="shared" ref="D40:F40" si="12">SUM(D53+D85)</f>
        <v>2224</v>
      </c>
      <c r="E40" s="9">
        <f>SUM(E53+E85)</f>
        <v>2581</v>
      </c>
      <c r="F40" s="9">
        <f t="shared" si="12"/>
        <v>2667</v>
      </c>
      <c r="G40" s="9">
        <v>2358</v>
      </c>
      <c r="H40" s="9">
        <v>2723</v>
      </c>
      <c r="I40" s="9">
        <v>2791</v>
      </c>
      <c r="J40" s="9">
        <v>2492</v>
      </c>
      <c r="K40" s="5"/>
    </row>
    <row r="41" spans="1:11" ht="25.5" x14ac:dyDescent="0.25">
      <c r="A41" s="5">
        <v>27</v>
      </c>
      <c r="B41" s="6" t="s">
        <v>12</v>
      </c>
      <c r="C41" s="9">
        <f t="shared" ref="C41:J43" si="13">SUM(C54+C86)</f>
        <v>278234.7</v>
      </c>
      <c r="D41" s="9">
        <f t="shared" si="13"/>
        <v>40244</v>
      </c>
      <c r="E41" s="9">
        <f t="shared" si="13"/>
        <v>36108</v>
      </c>
      <c r="F41" s="9">
        <f t="shared" si="13"/>
        <v>44043</v>
      </c>
      <c r="G41" s="9">
        <f t="shared" si="13"/>
        <v>43634.7</v>
      </c>
      <c r="H41" s="9">
        <f t="shared" si="13"/>
        <v>37563</v>
      </c>
      <c r="I41" s="9">
        <v>38322</v>
      </c>
      <c r="J41" s="9">
        <v>38320</v>
      </c>
      <c r="K41" s="5"/>
    </row>
    <row r="42" spans="1:11" x14ac:dyDescent="0.25">
      <c r="A42" s="5">
        <v>28</v>
      </c>
      <c r="B42" s="6" t="s">
        <v>13</v>
      </c>
      <c r="C42" s="9">
        <f t="shared" si="13"/>
        <v>775643</v>
      </c>
      <c r="D42" s="9">
        <f t="shared" si="13"/>
        <v>108817</v>
      </c>
      <c r="E42" s="9">
        <f t="shared" si="13"/>
        <v>114565</v>
      </c>
      <c r="F42" s="9">
        <f t="shared" si="13"/>
        <v>109032</v>
      </c>
      <c r="G42" s="9">
        <f t="shared" si="13"/>
        <v>111399</v>
      </c>
      <c r="H42" s="9">
        <f t="shared" si="13"/>
        <v>110610</v>
      </c>
      <c r="I42" s="9">
        <f t="shared" si="13"/>
        <v>110610</v>
      </c>
      <c r="J42" s="9">
        <f t="shared" si="13"/>
        <v>110610</v>
      </c>
      <c r="K42" s="5"/>
    </row>
    <row r="43" spans="1:11" ht="31.5" customHeight="1" x14ac:dyDescent="0.25">
      <c r="A43" s="5">
        <v>29</v>
      </c>
      <c r="B43" s="6" t="s">
        <v>14</v>
      </c>
      <c r="C43" s="9">
        <f t="shared" si="13"/>
        <v>0</v>
      </c>
      <c r="D43" s="9">
        <f t="shared" si="13"/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5"/>
    </row>
    <row r="44" spans="1:11" ht="25.5" customHeight="1" x14ac:dyDescent="0.25">
      <c r="A44" s="5">
        <v>30</v>
      </c>
      <c r="B44" s="28" t="s">
        <v>47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25.5" x14ac:dyDescent="0.25">
      <c r="A45" s="28">
        <v>31</v>
      </c>
      <c r="B45" s="6" t="s">
        <v>21</v>
      </c>
      <c r="C45" s="29">
        <f>SUM(C47:C50)</f>
        <v>2243</v>
      </c>
      <c r="D45" s="29">
        <f t="shared" ref="D45:J45" si="14">SUM(D47:D50)</f>
        <v>277</v>
      </c>
      <c r="E45" s="29">
        <f t="shared" si="14"/>
        <v>291</v>
      </c>
      <c r="F45" s="29">
        <f t="shared" si="14"/>
        <v>305</v>
      </c>
      <c r="G45" s="29">
        <f t="shared" si="14"/>
        <v>305</v>
      </c>
      <c r="H45" s="29">
        <f t="shared" si="14"/>
        <v>305</v>
      </c>
      <c r="I45" s="29">
        <f t="shared" si="14"/>
        <v>360</v>
      </c>
      <c r="J45" s="29">
        <f t="shared" si="14"/>
        <v>400</v>
      </c>
      <c r="K45" s="33"/>
    </row>
    <row r="46" spans="1:11" x14ac:dyDescent="0.25">
      <c r="A46" s="28"/>
      <c r="B46" s="6" t="s">
        <v>22</v>
      </c>
      <c r="C46" s="29"/>
      <c r="D46" s="29"/>
      <c r="E46" s="29"/>
      <c r="F46" s="29"/>
      <c r="G46" s="29"/>
      <c r="H46" s="29"/>
      <c r="I46" s="29"/>
      <c r="J46" s="29"/>
      <c r="K46" s="33"/>
    </row>
    <row r="47" spans="1:11" x14ac:dyDescent="0.25">
      <c r="A47" s="5">
        <v>32</v>
      </c>
      <c r="B47" s="6" t="s">
        <v>11</v>
      </c>
      <c r="C47" s="9">
        <f>SUM(C53)</f>
        <v>2243</v>
      </c>
      <c r="D47" s="9">
        <f t="shared" ref="D47:J47" si="15">SUM(D53)</f>
        <v>277</v>
      </c>
      <c r="E47" s="9">
        <f t="shared" si="15"/>
        <v>291</v>
      </c>
      <c r="F47" s="9">
        <f t="shared" si="15"/>
        <v>305</v>
      </c>
      <c r="G47" s="9">
        <f t="shared" si="15"/>
        <v>305</v>
      </c>
      <c r="H47" s="9">
        <f t="shared" si="15"/>
        <v>305</v>
      </c>
      <c r="I47" s="9">
        <f t="shared" si="15"/>
        <v>360</v>
      </c>
      <c r="J47" s="9">
        <f t="shared" si="15"/>
        <v>400</v>
      </c>
      <c r="K47" s="7"/>
    </row>
    <row r="48" spans="1:11" ht="25.5" x14ac:dyDescent="0.25">
      <c r="A48" s="5">
        <v>33</v>
      </c>
      <c r="B48" s="6" t="s">
        <v>12</v>
      </c>
      <c r="C48" s="9">
        <f t="shared" ref="C48:J50" si="16">SUM(C54)</f>
        <v>0</v>
      </c>
      <c r="D48" s="9">
        <f t="shared" si="16"/>
        <v>0</v>
      </c>
      <c r="E48" s="9">
        <f t="shared" si="16"/>
        <v>0</v>
      </c>
      <c r="F48" s="9">
        <f t="shared" si="16"/>
        <v>0</v>
      </c>
      <c r="G48" s="9">
        <f t="shared" si="16"/>
        <v>0</v>
      </c>
      <c r="H48" s="9">
        <f t="shared" si="16"/>
        <v>0</v>
      </c>
      <c r="I48" s="9">
        <f t="shared" si="16"/>
        <v>0</v>
      </c>
      <c r="J48" s="9">
        <f t="shared" si="16"/>
        <v>0</v>
      </c>
      <c r="K48" s="6"/>
    </row>
    <row r="49" spans="1:11" x14ac:dyDescent="0.25">
      <c r="A49" s="5">
        <v>34</v>
      </c>
      <c r="B49" s="6" t="s">
        <v>13</v>
      </c>
      <c r="C49" s="9">
        <f t="shared" si="16"/>
        <v>0</v>
      </c>
      <c r="D49" s="9">
        <f t="shared" si="16"/>
        <v>0</v>
      </c>
      <c r="E49" s="9">
        <f t="shared" si="16"/>
        <v>0</v>
      </c>
      <c r="F49" s="9">
        <f t="shared" si="16"/>
        <v>0</v>
      </c>
      <c r="G49" s="9">
        <f t="shared" si="16"/>
        <v>0</v>
      </c>
      <c r="H49" s="9">
        <f t="shared" si="16"/>
        <v>0</v>
      </c>
      <c r="I49" s="9">
        <f t="shared" si="16"/>
        <v>0</v>
      </c>
      <c r="J49" s="9">
        <f t="shared" si="16"/>
        <v>0</v>
      </c>
      <c r="K49" s="6"/>
    </row>
    <row r="50" spans="1:11" ht="25.5" x14ac:dyDescent="0.25">
      <c r="A50" s="5">
        <v>35</v>
      </c>
      <c r="B50" s="6" t="s">
        <v>14</v>
      </c>
      <c r="C50" s="9">
        <f t="shared" si="16"/>
        <v>0</v>
      </c>
      <c r="D50" s="9">
        <f t="shared" si="16"/>
        <v>0</v>
      </c>
      <c r="E50" s="9">
        <f>SUM(E56)</f>
        <v>0</v>
      </c>
      <c r="F50" s="9">
        <f t="shared" ref="F50:J50" si="17">SUM(F56)</f>
        <v>0</v>
      </c>
      <c r="G50" s="9">
        <f t="shared" si="17"/>
        <v>0</v>
      </c>
      <c r="H50" s="9">
        <f t="shared" si="17"/>
        <v>0</v>
      </c>
      <c r="I50" s="9">
        <f t="shared" si="17"/>
        <v>0</v>
      </c>
      <c r="J50" s="9">
        <f t="shared" si="17"/>
        <v>0</v>
      </c>
      <c r="K50" s="6"/>
    </row>
    <row r="51" spans="1:11" ht="21" customHeight="1" x14ac:dyDescent="0.25">
      <c r="A51" s="5">
        <v>36</v>
      </c>
      <c r="B51" s="28" t="s">
        <v>28</v>
      </c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57" customHeight="1" x14ac:dyDescent="0.25">
      <c r="A52" s="5">
        <v>37</v>
      </c>
      <c r="B52" s="6" t="s">
        <v>23</v>
      </c>
      <c r="C52" s="9">
        <f>SUM(C53:C56)</f>
        <v>2243</v>
      </c>
      <c r="D52" s="9">
        <f t="shared" ref="D52:J52" si="18">SUM(D53:D56)</f>
        <v>277</v>
      </c>
      <c r="E52" s="9">
        <f t="shared" si="18"/>
        <v>291</v>
      </c>
      <c r="F52" s="9">
        <f t="shared" si="18"/>
        <v>305</v>
      </c>
      <c r="G52" s="9">
        <f t="shared" si="18"/>
        <v>305</v>
      </c>
      <c r="H52" s="9">
        <f t="shared" si="18"/>
        <v>305</v>
      </c>
      <c r="I52" s="9">
        <f t="shared" si="18"/>
        <v>360</v>
      </c>
      <c r="J52" s="9">
        <f t="shared" si="18"/>
        <v>400</v>
      </c>
      <c r="K52" s="7"/>
    </row>
    <row r="53" spans="1:11" ht="30" customHeight="1" x14ac:dyDescent="0.25">
      <c r="A53" s="5">
        <v>38</v>
      </c>
      <c r="B53" s="6" t="s">
        <v>11</v>
      </c>
      <c r="C53" s="9">
        <f>C57</f>
        <v>2243</v>
      </c>
      <c r="D53" s="9">
        <f t="shared" ref="D53:J53" si="19">D57</f>
        <v>277</v>
      </c>
      <c r="E53" s="9">
        <f t="shared" si="19"/>
        <v>291</v>
      </c>
      <c r="F53" s="9">
        <f t="shared" si="19"/>
        <v>305</v>
      </c>
      <c r="G53" s="9">
        <f t="shared" si="19"/>
        <v>305</v>
      </c>
      <c r="H53" s="22">
        <f t="shared" si="19"/>
        <v>305</v>
      </c>
      <c r="I53" s="9">
        <f t="shared" si="19"/>
        <v>360</v>
      </c>
      <c r="J53" s="9">
        <f t="shared" si="19"/>
        <v>400</v>
      </c>
      <c r="K53" s="5"/>
    </row>
    <row r="54" spans="1:11" ht="30" customHeight="1" x14ac:dyDescent="0.25">
      <c r="A54" s="5">
        <v>39</v>
      </c>
      <c r="B54" s="6" t="s">
        <v>12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5"/>
    </row>
    <row r="55" spans="1:11" ht="19.5" customHeight="1" x14ac:dyDescent="0.25">
      <c r="A55" s="5">
        <v>40</v>
      </c>
      <c r="B55" s="6" t="s">
        <v>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5"/>
    </row>
    <row r="56" spans="1:11" ht="31.5" customHeight="1" x14ac:dyDescent="0.25">
      <c r="A56" s="5">
        <v>41</v>
      </c>
      <c r="B56" s="6" t="s">
        <v>14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5"/>
    </row>
    <row r="57" spans="1:11" ht="106.5" customHeight="1" x14ac:dyDescent="0.25">
      <c r="A57" s="5">
        <v>42</v>
      </c>
      <c r="B57" s="24" t="s">
        <v>52</v>
      </c>
      <c r="C57" s="9">
        <f>SUM(D57:J57)</f>
        <v>2243</v>
      </c>
      <c r="D57" s="9">
        <v>277</v>
      </c>
      <c r="E57" s="9">
        <v>291</v>
      </c>
      <c r="F57" s="9">
        <v>305</v>
      </c>
      <c r="G57" s="9">
        <v>305</v>
      </c>
      <c r="H57" s="9">
        <v>305</v>
      </c>
      <c r="I57" s="9">
        <v>360</v>
      </c>
      <c r="J57" s="9">
        <v>400</v>
      </c>
      <c r="K57" s="8" t="s">
        <v>24</v>
      </c>
    </row>
    <row r="58" spans="1:11" ht="25.5" customHeight="1" x14ac:dyDescent="0.25">
      <c r="A58" s="5">
        <v>43</v>
      </c>
      <c r="B58" s="28" t="s">
        <v>25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25.5" x14ac:dyDescent="0.25">
      <c r="A59" s="28">
        <v>44</v>
      </c>
      <c r="B59" s="24" t="s">
        <v>26</v>
      </c>
      <c r="C59" s="32">
        <f>SUM(C61:C64)</f>
        <v>1069775.7</v>
      </c>
      <c r="D59" s="32">
        <f t="shared" ref="D59:J59" si="20">SUM(D61:D64)</f>
        <v>151008</v>
      </c>
      <c r="E59" s="32">
        <f t="shared" si="20"/>
        <v>152963</v>
      </c>
      <c r="F59" s="32">
        <f t="shared" si="20"/>
        <v>155437</v>
      </c>
      <c r="G59" s="32">
        <f t="shared" si="20"/>
        <v>157391.70000000001</v>
      </c>
      <c r="H59" s="32">
        <f t="shared" si="20"/>
        <v>150591</v>
      </c>
      <c r="I59" s="32">
        <f t="shared" si="20"/>
        <v>151363</v>
      </c>
      <c r="J59" s="32">
        <f t="shared" si="20"/>
        <v>151022</v>
      </c>
      <c r="K59" s="28"/>
    </row>
    <row r="60" spans="1:11" x14ac:dyDescent="0.25">
      <c r="A60" s="28"/>
      <c r="B60" s="24" t="s">
        <v>22</v>
      </c>
      <c r="C60" s="32"/>
      <c r="D60" s="32"/>
      <c r="E60" s="32"/>
      <c r="F60" s="32"/>
      <c r="G60" s="32"/>
      <c r="H60" s="32"/>
      <c r="I60" s="32"/>
      <c r="J60" s="32"/>
      <c r="K60" s="28"/>
    </row>
    <row r="61" spans="1:11" x14ac:dyDescent="0.25">
      <c r="A61" s="5">
        <v>45</v>
      </c>
      <c r="B61" s="6" t="s">
        <v>11</v>
      </c>
      <c r="C61" s="18">
        <f>C85</f>
        <v>15898</v>
      </c>
      <c r="D61" s="18">
        <f t="shared" ref="D61:G61" si="21">D85</f>
        <v>1947</v>
      </c>
      <c r="E61" s="18">
        <f t="shared" si="21"/>
        <v>2290</v>
      </c>
      <c r="F61" s="18">
        <f t="shared" si="21"/>
        <v>2362</v>
      </c>
      <c r="G61" s="18">
        <f t="shared" si="21"/>
        <v>2358</v>
      </c>
      <c r="H61" s="18">
        <v>2418</v>
      </c>
      <c r="I61" s="18">
        <v>2431</v>
      </c>
      <c r="J61" s="18">
        <v>2092</v>
      </c>
      <c r="K61" s="5"/>
    </row>
    <row r="62" spans="1:11" ht="25.5" x14ac:dyDescent="0.25">
      <c r="A62" s="5">
        <v>46</v>
      </c>
      <c r="B62" s="6" t="s">
        <v>12</v>
      </c>
      <c r="C62" s="18">
        <f t="shared" ref="C62:J64" si="22">C86</f>
        <v>278234.7</v>
      </c>
      <c r="D62" s="18">
        <f t="shared" si="22"/>
        <v>40244</v>
      </c>
      <c r="E62" s="18">
        <f t="shared" si="22"/>
        <v>36108</v>
      </c>
      <c r="F62" s="18">
        <f t="shared" si="22"/>
        <v>44043</v>
      </c>
      <c r="G62" s="18">
        <f t="shared" si="22"/>
        <v>43634.7</v>
      </c>
      <c r="H62" s="18">
        <f t="shared" si="22"/>
        <v>37563</v>
      </c>
      <c r="I62" s="18">
        <v>38322</v>
      </c>
      <c r="J62" s="18">
        <v>38320</v>
      </c>
      <c r="K62" s="5"/>
    </row>
    <row r="63" spans="1:11" x14ac:dyDescent="0.25">
      <c r="A63" s="5">
        <v>47</v>
      </c>
      <c r="B63" s="6" t="s">
        <v>13</v>
      </c>
      <c r="C63" s="18">
        <f t="shared" si="22"/>
        <v>775643</v>
      </c>
      <c r="D63" s="18">
        <f t="shared" si="22"/>
        <v>108817</v>
      </c>
      <c r="E63" s="18">
        <f t="shared" si="22"/>
        <v>114565</v>
      </c>
      <c r="F63" s="18">
        <f t="shared" si="22"/>
        <v>109032</v>
      </c>
      <c r="G63" s="18">
        <f t="shared" si="22"/>
        <v>111399</v>
      </c>
      <c r="H63" s="18">
        <f t="shared" si="22"/>
        <v>110610</v>
      </c>
      <c r="I63" s="18">
        <f t="shared" si="22"/>
        <v>110610</v>
      </c>
      <c r="J63" s="18">
        <f t="shared" si="22"/>
        <v>110610</v>
      </c>
      <c r="K63" s="5"/>
    </row>
    <row r="64" spans="1:11" ht="25.5" x14ac:dyDescent="0.25">
      <c r="A64" s="5">
        <v>48</v>
      </c>
      <c r="B64" s="6" t="s">
        <v>14</v>
      </c>
      <c r="C64" s="18">
        <f t="shared" si="22"/>
        <v>0</v>
      </c>
      <c r="D64" s="18">
        <f t="shared" si="22"/>
        <v>0</v>
      </c>
      <c r="E64" s="18">
        <f t="shared" si="22"/>
        <v>0</v>
      </c>
      <c r="F64" s="18">
        <f t="shared" si="22"/>
        <v>0</v>
      </c>
      <c r="G64" s="18">
        <f t="shared" si="22"/>
        <v>0</v>
      </c>
      <c r="H64" s="18">
        <f t="shared" si="22"/>
        <v>0</v>
      </c>
      <c r="I64" s="18">
        <f t="shared" si="22"/>
        <v>0</v>
      </c>
      <c r="J64" s="18">
        <f t="shared" si="22"/>
        <v>0</v>
      </c>
      <c r="K64" s="5"/>
    </row>
    <row r="65" spans="1:11" x14ac:dyDescent="0.25">
      <c r="A65" s="5">
        <v>49</v>
      </c>
      <c r="B65" s="28" t="s">
        <v>51</v>
      </c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63.75" x14ac:dyDescent="0.25">
      <c r="A66" s="5">
        <v>50</v>
      </c>
      <c r="B66" s="6" t="s">
        <v>41</v>
      </c>
      <c r="C66" s="9">
        <f>SUM(C67:C70)</f>
        <v>0</v>
      </c>
      <c r="D66" s="9">
        <f t="shared" ref="D66:J66" si="23">SUM(D67:D70)</f>
        <v>0</v>
      </c>
      <c r="E66" s="9">
        <f t="shared" si="23"/>
        <v>0</v>
      </c>
      <c r="F66" s="9">
        <f t="shared" si="23"/>
        <v>0</v>
      </c>
      <c r="G66" s="9">
        <f t="shared" si="23"/>
        <v>0</v>
      </c>
      <c r="H66" s="9">
        <f t="shared" si="23"/>
        <v>0</v>
      </c>
      <c r="I66" s="9">
        <f t="shared" si="23"/>
        <v>0</v>
      </c>
      <c r="J66" s="9">
        <f t="shared" si="23"/>
        <v>0</v>
      </c>
      <c r="K66" s="7"/>
    </row>
    <row r="67" spans="1:11" x14ac:dyDescent="0.25">
      <c r="A67" s="5">
        <v>51</v>
      </c>
      <c r="B67" s="6" t="s">
        <v>11</v>
      </c>
      <c r="C67" s="9">
        <f>SUM(C73+C78)</f>
        <v>0</v>
      </c>
      <c r="D67" s="9">
        <f t="shared" ref="D67:J67" si="24">SUM(D73+D78)</f>
        <v>0</v>
      </c>
      <c r="E67" s="9">
        <f t="shared" si="24"/>
        <v>0</v>
      </c>
      <c r="F67" s="9">
        <f t="shared" si="24"/>
        <v>0</v>
      </c>
      <c r="G67" s="9">
        <f t="shared" si="24"/>
        <v>0</v>
      </c>
      <c r="H67" s="9">
        <f t="shared" si="24"/>
        <v>0</v>
      </c>
      <c r="I67" s="9">
        <f t="shared" si="24"/>
        <v>0</v>
      </c>
      <c r="J67" s="9">
        <f t="shared" si="24"/>
        <v>0</v>
      </c>
      <c r="K67" s="5"/>
    </row>
    <row r="68" spans="1:11" ht="31.5" customHeight="1" x14ac:dyDescent="0.25">
      <c r="A68" s="5">
        <v>52</v>
      </c>
      <c r="B68" s="6" t="s">
        <v>12</v>
      </c>
      <c r="C68" s="9">
        <f t="shared" ref="C68:J70" si="25">SUM(C74+C79)</f>
        <v>0</v>
      </c>
      <c r="D68" s="9">
        <f t="shared" si="25"/>
        <v>0</v>
      </c>
      <c r="E68" s="9">
        <f t="shared" si="25"/>
        <v>0</v>
      </c>
      <c r="F68" s="9">
        <f t="shared" si="25"/>
        <v>0</v>
      </c>
      <c r="G68" s="9">
        <f t="shared" si="25"/>
        <v>0</v>
      </c>
      <c r="H68" s="9">
        <f t="shared" si="25"/>
        <v>0</v>
      </c>
      <c r="I68" s="9">
        <f t="shared" si="25"/>
        <v>0</v>
      </c>
      <c r="J68" s="9">
        <f t="shared" si="25"/>
        <v>0</v>
      </c>
      <c r="K68" s="5"/>
    </row>
    <row r="69" spans="1:11" x14ac:dyDescent="0.25">
      <c r="A69" s="5">
        <v>53</v>
      </c>
      <c r="B69" s="6" t="s">
        <v>13</v>
      </c>
      <c r="C69" s="9">
        <f t="shared" si="25"/>
        <v>0</v>
      </c>
      <c r="D69" s="9">
        <f t="shared" si="25"/>
        <v>0</v>
      </c>
      <c r="E69" s="9">
        <f t="shared" si="25"/>
        <v>0</v>
      </c>
      <c r="F69" s="9">
        <f t="shared" si="25"/>
        <v>0</v>
      </c>
      <c r="G69" s="9">
        <f t="shared" si="25"/>
        <v>0</v>
      </c>
      <c r="H69" s="9">
        <f t="shared" si="25"/>
        <v>0</v>
      </c>
      <c r="I69" s="9">
        <f t="shared" si="25"/>
        <v>0</v>
      </c>
      <c r="J69" s="9">
        <f t="shared" si="25"/>
        <v>0</v>
      </c>
      <c r="K69" s="5"/>
    </row>
    <row r="70" spans="1:11" ht="32.25" customHeight="1" x14ac:dyDescent="0.25">
      <c r="A70" s="5">
        <v>54</v>
      </c>
      <c r="B70" s="6" t="s">
        <v>14</v>
      </c>
      <c r="C70" s="9">
        <f t="shared" si="25"/>
        <v>0</v>
      </c>
      <c r="D70" s="9">
        <f t="shared" si="25"/>
        <v>0</v>
      </c>
      <c r="E70" s="9">
        <f t="shared" si="25"/>
        <v>0</v>
      </c>
      <c r="F70" s="9">
        <f t="shared" si="25"/>
        <v>0</v>
      </c>
      <c r="G70" s="9">
        <f t="shared" si="25"/>
        <v>0</v>
      </c>
      <c r="H70" s="9">
        <f t="shared" si="25"/>
        <v>0</v>
      </c>
      <c r="I70" s="9">
        <f t="shared" si="25"/>
        <v>0</v>
      </c>
      <c r="J70" s="9">
        <f t="shared" si="25"/>
        <v>0</v>
      </c>
      <c r="K70" s="5"/>
    </row>
    <row r="71" spans="1:11" ht="21.75" customHeight="1" x14ac:dyDescent="0.25">
      <c r="A71" s="28" t="s">
        <v>16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85.5" customHeight="1" x14ac:dyDescent="0.25">
      <c r="A72" s="5">
        <v>55</v>
      </c>
      <c r="B72" s="6" t="s">
        <v>27</v>
      </c>
      <c r="C72" s="9">
        <f>SUM(C73:C76)</f>
        <v>0</v>
      </c>
      <c r="D72" s="9">
        <f t="shared" ref="D72:J72" si="26">SUM(D73:D76)</f>
        <v>0</v>
      </c>
      <c r="E72" s="9">
        <f t="shared" si="26"/>
        <v>0</v>
      </c>
      <c r="F72" s="9">
        <f t="shared" si="26"/>
        <v>0</v>
      </c>
      <c r="G72" s="9">
        <f t="shared" si="26"/>
        <v>0</v>
      </c>
      <c r="H72" s="9">
        <f t="shared" si="26"/>
        <v>0</v>
      </c>
      <c r="I72" s="9">
        <f t="shared" si="26"/>
        <v>0</v>
      </c>
      <c r="J72" s="9">
        <f t="shared" si="26"/>
        <v>0</v>
      </c>
      <c r="K72" s="5"/>
    </row>
    <row r="73" spans="1:11" x14ac:dyDescent="0.25">
      <c r="A73" s="5">
        <v>56</v>
      </c>
      <c r="B73" s="6" t="s">
        <v>11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5"/>
    </row>
    <row r="74" spans="1:11" ht="25.5" x14ac:dyDescent="0.25">
      <c r="A74" s="5">
        <v>57</v>
      </c>
      <c r="B74" s="6" t="s">
        <v>12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5"/>
    </row>
    <row r="75" spans="1:11" x14ac:dyDescent="0.25">
      <c r="A75" s="5">
        <v>58</v>
      </c>
      <c r="B75" s="6" t="s">
        <v>13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5"/>
    </row>
    <row r="76" spans="1:11" ht="28.5" customHeight="1" x14ac:dyDescent="0.25">
      <c r="A76" s="5">
        <v>59</v>
      </c>
      <c r="B76" s="6" t="s">
        <v>14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5"/>
    </row>
    <row r="77" spans="1:11" ht="22.5" customHeight="1" x14ac:dyDescent="0.25">
      <c r="A77" s="5">
        <v>60</v>
      </c>
      <c r="B77" s="28" t="s">
        <v>18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24.75" customHeight="1" x14ac:dyDescent="0.25">
      <c r="A78" s="5">
        <v>61</v>
      </c>
      <c r="B78" s="6" t="s">
        <v>11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5"/>
    </row>
    <row r="79" spans="1:11" ht="27.75" customHeight="1" x14ac:dyDescent="0.25">
      <c r="A79" s="5">
        <v>62</v>
      </c>
      <c r="B79" s="6" t="s">
        <v>12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5"/>
    </row>
    <row r="80" spans="1:11" ht="25.5" customHeight="1" x14ac:dyDescent="0.25">
      <c r="A80" s="5">
        <v>63</v>
      </c>
      <c r="B80" s="6" t="s">
        <v>13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5"/>
    </row>
    <row r="81" spans="1:11" ht="33" customHeight="1" x14ac:dyDescent="0.25">
      <c r="A81" s="5">
        <v>64</v>
      </c>
      <c r="B81" s="6" t="s">
        <v>14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5"/>
    </row>
    <row r="82" spans="1:11" ht="23.25" customHeight="1" x14ac:dyDescent="0.25">
      <c r="A82" s="5">
        <v>65</v>
      </c>
      <c r="B82" s="28" t="s">
        <v>28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54" customHeight="1" x14ac:dyDescent="0.25">
      <c r="A83" s="28">
        <v>66</v>
      </c>
      <c r="B83" s="31" t="s">
        <v>23</v>
      </c>
      <c r="C83" s="29">
        <f>SUM(C85:C88)</f>
        <v>1069775.7</v>
      </c>
      <c r="D83" s="29">
        <f t="shared" ref="D83:G83" si="27">SUM(D85:D88)</f>
        <v>151008</v>
      </c>
      <c r="E83" s="29">
        <f t="shared" si="27"/>
        <v>152963</v>
      </c>
      <c r="F83" s="29">
        <f t="shared" si="27"/>
        <v>155437</v>
      </c>
      <c r="G83" s="29">
        <f t="shared" si="27"/>
        <v>157391.70000000001</v>
      </c>
      <c r="H83" s="29">
        <v>150591.70000000001</v>
      </c>
      <c r="I83" s="29">
        <v>151363</v>
      </c>
      <c r="J83" s="29">
        <v>151022</v>
      </c>
      <c r="K83" s="28"/>
    </row>
    <row r="84" spans="1:11" ht="9" customHeight="1" x14ac:dyDescent="0.25">
      <c r="A84" s="28"/>
      <c r="B84" s="31"/>
      <c r="C84" s="29"/>
      <c r="D84" s="29"/>
      <c r="E84" s="29"/>
      <c r="F84" s="29"/>
      <c r="G84" s="29"/>
      <c r="H84" s="29"/>
      <c r="I84" s="29"/>
      <c r="J84" s="29"/>
      <c r="K84" s="28"/>
    </row>
    <row r="85" spans="1:11" ht="28.5" customHeight="1" x14ac:dyDescent="0.25">
      <c r="A85" s="5">
        <v>67</v>
      </c>
      <c r="B85" s="6" t="s">
        <v>11</v>
      </c>
      <c r="C85" s="9">
        <f>SUM(D85:J85)</f>
        <v>15898</v>
      </c>
      <c r="D85" s="9">
        <f>SUM(D90+D103+D110+D116+D122+D127+D132+D138+D97)</f>
        <v>1947</v>
      </c>
      <c r="E85" s="20">
        <f t="shared" ref="E85:J85" si="28">SUM(E90+E103+E110+E116+E122+E127+E132+E138+E97)</f>
        <v>2290</v>
      </c>
      <c r="F85" s="20">
        <f t="shared" si="28"/>
        <v>2362</v>
      </c>
      <c r="G85" s="20">
        <f t="shared" si="28"/>
        <v>2358</v>
      </c>
      <c r="H85" s="20">
        <f t="shared" si="28"/>
        <v>2418</v>
      </c>
      <c r="I85" s="20">
        <f t="shared" si="28"/>
        <v>2431</v>
      </c>
      <c r="J85" s="20">
        <f t="shared" si="28"/>
        <v>2092</v>
      </c>
      <c r="K85" s="5"/>
    </row>
    <row r="86" spans="1:11" ht="36" customHeight="1" x14ac:dyDescent="0.25">
      <c r="A86" s="5">
        <v>68</v>
      </c>
      <c r="B86" s="6" t="s">
        <v>12</v>
      </c>
      <c r="C86" s="20">
        <f t="shared" ref="C86:C88" si="29">SUM(D86:J86)</f>
        <v>278234.7</v>
      </c>
      <c r="D86" s="20">
        <f t="shared" ref="D86:J88" si="30">SUM(D91+D104+D111+D117+D123+D128+D133+D139+D98)</f>
        <v>40244</v>
      </c>
      <c r="E86" s="20">
        <f t="shared" si="30"/>
        <v>36108</v>
      </c>
      <c r="F86" s="20">
        <f t="shared" si="30"/>
        <v>44043</v>
      </c>
      <c r="G86" s="20">
        <f t="shared" si="30"/>
        <v>43634.7</v>
      </c>
      <c r="H86" s="20">
        <f t="shared" si="30"/>
        <v>37563</v>
      </c>
      <c r="I86" s="20">
        <f t="shared" si="30"/>
        <v>38322</v>
      </c>
      <c r="J86" s="20">
        <f t="shared" si="30"/>
        <v>38320</v>
      </c>
      <c r="K86" s="5"/>
    </row>
    <row r="87" spans="1:11" ht="26.25" customHeight="1" x14ac:dyDescent="0.25">
      <c r="A87" s="5">
        <v>69</v>
      </c>
      <c r="B87" s="6" t="s">
        <v>13</v>
      </c>
      <c r="C87" s="20">
        <f t="shared" si="29"/>
        <v>775643</v>
      </c>
      <c r="D87" s="20">
        <f t="shared" si="30"/>
        <v>108817</v>
      </c>
      <c r="E87" s="20">
        <f t="shared" si="30"/>
        <v>114565</v>
      </c>
      <c r="F87" s="20">
        <f t="shared" si="30"/>
        <v>109032</v>
      </c>
      <c r="G87" s="20">
        <f t="shared" si="30"/>
        <v>111399</v>
      </c>
      <c r="H87" s="20">
        <f t="shared" si="30"/>
        <v>110610</v>
      </c>
      <c r="I87" s="20">
        <f t="shared" si="30"/>
        <v>110610</v>
      </c>
      <c r="J87" s="20">
        <f t="shared" si="30"/>
        <v>110610</v>
      </c>
      <c r="K87" s="5"/>
    </row>
    <row r="88" spans="1:11" ht="30.75" customHeight="1" x14ac:dyDescent="0.25">
      <c r="A88" s="5">
        <v>70</v>
      </c>
      <c r="B88" s="6" t="s">
        <v>14</v>
      </c>
      <c r="C88" s="20">
        <f t="shared" si="29"/>
        <v>0</v>
      </c>
      <c r="D88" s="20">
        <f t="shared" si="30"/>
        <v>0</v>
      </c>
      <c r="E88" s="20">
        <f t="shared" si="30"/>
        <v>0</v>
      </c>
      <c r="F88" s="20">
        <f t="shared" si="30"/>
        <v>0</v>
      </c>
      <c r="G88" s="20">
        <f t="shared" si="30"/>
        <v>0</v>
      </c>
      <c r="H88" s="20">
        <f t="shared" si="30"/>
        <v>0</v>
      </c>
      <c r="I88" s="20">
        <f t="shared" si="30"/>
        <v>0</v>
      </c>
      <c r="J88" s="20">
        <f t="shared" si="30"/>
        <v>0</v>
      </c>
      <c r="K88" s="5"/>
    </row>
    <row r="89" spans="1:11" ht="381.75" customHeight="1" x14ac:dyDescent="0.25">
      <c r="A89" s="5">
        <v>71</v>
      </c>
      <c r="B89" s="10" t="s">
        <v>42</v>
      </c>
      <c r="C89" s="9">
        <f>SUM(C90:C94)</f>
        <v>811</v>
      </c>
      <c r="D89" s="9">
        <f t="shared" ref="D89:J89" si="31">SUM(D90:D94)</f>
        <v>118</v>
      </c>
      <c r="E89" s="9">
        <f t="shared" si="31"/>
        <v>120</v>
      </c>
      <c r="F89" s="9">
        <f t="shared" si="31"/>
        <v>124</v>
      </c>
      <c r="G89" s="9">
        <f t="shared" si="31"/>
        <v>100</v>
      </c>
      <c r="H89" s="9">
        <f>SUM(H90:H94)</f>
        <v>120</v>
      </c>
      <c r="I89" s="9">
        <f t="shared" si="31"/>
        <v>129</v>
      </c>
      <c r="J89" s="9">
        <f t="shared" si="31"/>
        <v>100</v>
      </c>
      <c r="K89" s="5" t="s">
        <v>29</v>
      </c>
    </row>
    <row r="90" spans="1:11" x14ac:dyDescent="0.25">
      <c r="A90" s="28">
        <v>72</v>
      </c>
      <c r="B90" s="31" t="s">
        <v>11</v>
      </c>
      <c r="C90" s="29">
        <f>SUM(D90:J91)</f>
        <v>811</v>
      </c>
      <c r="D90" s="29">
        <v>118</v>
      </c>
      <c r="E90" s="29">
        <v>120</v>
      </c>
      <c r="F90" s="29">
        <v>124</v>
      </c>
      <c r="G90" s="30">
        <v>100</v>
      </c>
      <c r="H90" s="29">
        <v>120</v>
      </c>
      <c r="I90" s="29">
        <v>129</v>
      </c>
      <c r="J90" s="29">
        <v>100</v>
      </c>
      <c r="K90" s="28"/>
    </row>
    <row r="91" spans="1:11" x14ac:dyDescent="0.25">
      <c r="A91" s="28"/>
      <c r="B91" s="31"/>
      <c r="C91" s="29"/>
      <c r="D91" s="29"/>
      <c r="E91" s="29"/>
      <c r="F91" s="29"/>
      <c r="G91" s="30"/>
      <c r="H91" s="29"/>
      <c r="I91" s="29"/>
      <c r="J91" s="29"/>
      <c r="K91" s="28"/>
    </row>
    <row r="92" spans="1:11" ht="25.5" x14ac:dyDescent="0.25">
      <c r="A92" s="5">
        <v>73</v>
      </c>
      <c r="B92" s="6" t="s">
        <v>12</v>
      </c>
      <c r="C92" s="9">
        <v>0</v>
      </c>
      <c r="D92" s="9">
        <v>0</v>
      </c>
      <c r="E92" s="9">
        <v>0</v>
      </c>
      <c r="F92" s="9">
        <v>0</v>
      </c>
      <c r="G92" s="19">
        <v>0</v>
      </c>
      <c r="H92" s="9">
        <v>0</v>
      </c>
      <c r="I92" s="9">
        <v>0</v>
      </c>
      <c r="J92" s="9">
        <v>0</v>
      </c>
      <c r="K92" s="5"/>
    </row>
    <row r="93" spans="1:11" x14ac:dyDescent="0.25">
      <c r="A93" s="5">
        <v>74</v>
      </c>
      <c r="B93" s="6" t="s">
        <v>13</v>
      </c>
      <c r="C93" s="9">
        <v>0</v>
      </c>
      <c r="D93" s="9">
        <v>0</v>
      </c>
      <c r="E93" s="9">
        <v>0</v>
      </c>
      <c r="F93" s="9">
        <v>0</v>
      </c>
      <c r="G93" s="19">
        <v>0</v>
      </c>
      <c r="H93" s="9">
        <v>0</v>
      </c>
      <c r="I93" s="9">
        <v>0</v>
      </c>
      <c r="J93" s="9">
        <v>0</v>
      </c>
      <c r="K93" s="5"/>
    </row>
    <row r="94" spans="1:11" ht="25.5" x14ac:dyDescent="0.25">
      <c r="A94" s="5">
        <v>75</v>
      </c>
      <c r="B94" s="6" t="s">
        <v>14</v>
      </c>
      <c r="C94" s="9">
        <v>0</v>
      </c>
      <c r="D94" s="9">
        <v>0</v>
      </c>
      <c r="E94" s="9">
        <v>0</v>
      </c>
      <c r="F94" s="9">
        <v>0</v>
      </c>
      <c r="G94" s="19">
        <v>0</v>
      </c>
      <c r="H94" s="9">
        <v>0</v>
      </c>
      <c r="I94" s="9">
        <v>0</v>
      </c>
      <c r="J94" s="9">
        <v>0</v>
      </c>
      <c r="K94" s="5"/>
    </row>
    <row r="95" spans="1:11" ht="114.75" x14ac:dyDescent="0.25">
      <c r="A95" s="28">
        <v>76</v>
      </c>
      <c r="B95" s="6" t="s">
        <v>43</v>
      </c>
      <c r="C95" s="29">
        <f>SUM(C97:C100)</f>
        <v>452</v>
      </c>
      <c r="D95" s="29">
        <f t="shared" ref="D95:J95" si="32">SUM(D97:D100)</f>
        <v>27</v>
      </c>
      <c r="E95" s="29">
        <f t="shared" si="32"/>
        <v>67</v>
      </c>
      <c r="F95" s="29">
        <f t="shared" si="32"/>
        <v>70</v>
      </c>
      <c r="G95" s="29">
        <f t="shared" si="32"/>
        <v>70</v>
      </c>
      <c r="H95" s="29">
        <f t="shared" si="32"/>
        <v>70</v>
      </c>
      <c r="I95" s="29">
        <f t="shared" si="32"/>
        <v>74</v>
      </c>
      <c r="J95" s="29">
        <f t="shared" si="32"/>
        <v>74</v>
      </c>
      <c r="K95" s="28" t="s">
        <v>31</v>
      </c>
    </row>
    <row r="96" spans="1:11" x14ac:dyDescent="0.25">
      <c r="A96" s="28"/>
      <c r="B96" s="6" t="s">
        <v>30</v>
      </c>
      <c r="C96" s="29"/>
      <c r="D96" s="29"/>
      <c r="E96" s="29"/>
      <c r="F96" s="29"/>
      <c r="G96" s="29"/>
      <c r="H96" s="29"/>
      <c r="I96" s="29"/>
      <c r="J96" s="29"/>
      <c r="K96" s="28"/>
    </row>
    <row r="97" spans="1:11" x14ac:dyDescent="0.25">
      <c r="A97" s="5">
        <v>77</v>
      </c>
      <c r="B97" s="6" t="s">
        <v>11</v>
      </c>
      <c r="C97" s="9">
        <f>SUM(D97:J97)</f>
        <v>452</v>
      </c>
      <c r="D97" s="9">
        <v>27</v>
      </c>
      <c r="E97" s="9">
        <v>67</v>
      </c>
      <c r="F97" s="9">
        <v>70</v>
      </c>
      <c r="G97" s="9">
        <v>70</v>
      </c>
      <c r="H97" s="9">
        <v>70</v>
      </c>
      <c r="I97" s="9">
        <v>74</v>
      </c>
      <c r="J97" s="9">
        <v>74</v>
      </c>
      <c r="K97" s="5"/>
    </row>
    <row r="98" spans="1:11" ht="25.5" x14ac:dyDescent="0.25">
      <c r="A98" s="5">
        <v>78</v>
      </c>
      <c r="B98" s="6" t="s">
        <v>12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5"/>
    </row>
    <row r="99" spans="1:11" x14ac:dyDescent="0.25">
      <c r="A99" s="5">
        <v>79</v>
      </c>
      <c r="B99" s="6" t="s">
        <v>13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5"/>
    </row>
    <row r="100" spans="1:11" ht="29.25" customHeight="1" x14ac:dyDescent="0.25">
      <c r="A100" s="5">
        <v>80</v>
      </c>
      <c r="B100" s="6" t="s">
        <v>14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5"/>
    </row>
    <row r="101" spans="1:11" ht="139.5" customHeight="1" x14ac:dyDescent="0.25">
      <c r="A101" s="28">
        <v>81</v>
      </c>
      <c r="B101" s="23" t="s">
        <v>56</v>
      </c>
      <c r="C101" s="29">
        <f>SUM(C103:C106)</f>
        <v>6261</v>
      </c>
      <c r="D101" s="29">
        <f t="shared" ref="D101:J101" si="33">SUM(D103:D106)</f>
        <v>630</v>
      </c>
      <c r="E101" s="29">
        <f t="shared" si="33"/>
        <v>941</v>
      </c>
      <c r="F101" s="29">
        <f t="shared" si="33"/>
        <v>1000</v>
      </c>
      <c r="G101" s="29">
        <v>1000</v>
      </c>
      <c r="H101" s="29">
        <f t="shared" si="33"/>
        <v>1000</v>
      </c>
      <c r="I101" s="29">
        <f t="shared" si="33"/>
        <v>1000</v>
      </c>
      <c r="J101" s="29">
        <f t="shared" si="33"/>
        <v>690</v>
      </c>
      <c r="K101" s="28" t="s">
        <v>32</v>
      </c>
    </row>
    <row r="102" spans="1:11" x14ac:dyDescent="0.25">
      <c r="A102" s="28"/>
      <c r="B102" s="6" t="s">
        <v>30</v>
      </c>
      <c r="C102" s="29"/>
      <c r="D102" s="29"/>
      <c r="E102" s="29"/>
      <c r="F102" s="29"/>
      <c r="G102" s="29"/>
      <c r="H102" s="29"/>
      <c r="I102" s="29"/>
      <c r="J102" s="29"/>
      <c r="K102" s="28"/>
    </row>
    <row r="103" spans="1:11" x14ac:dyDescent="0.25">
      <c r="A103" s="5">
        <v>82</v>
      </c>
      <c r="B103" s="6" t="s">
        <v>11</v>
      </c>
      <c r="C103" s="9">
        <f>SUM(D103:J103)</f>
        <v>6261</v>
      </c>
      <c r="D103" s="9">
        <v>630</v>
      </c>
      <c r="E103" s="9">
        <v>941</v>
      </c>
      <c r="F103" s="9">
        <v>1000</v>
      </c>
      <c r="G103" s="9">
        <v>1000</v>
      </c>
      <c r="H103" s="9">
        <v>1000</v>
      </c>
      <c r="I103" s="9">
        <v>1000</v>
      </c>
      <c r="J103" s="9">
        <v>690</v>
      </c>
      <c r="K103" s="5"/>
    </row>
    <row r="104" spans="1:11" ht="32.25" customHeight="1" x14ac:dyDescent="0.25">
      <c r="A104" s="5">
        <v>83</v>
      </c>
      <c r="B104" s="6" t="s">
        <v>12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5"/>
    </row>
    <row r="105" spans="1:11" ht="27" customHeight="1" x14ac:dyDescent="0.25">
      <c r="A105" s="5">
        <v>84</v>
      </c>
      <c r="B105" s="6" t="s">
        <v>13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5"/>
    </row>
    <row r="106" spans="1:11" ht="72.75" customHeight="1" x14ac:dyDescent="0.25">
      <c r="A106" s="5">
        <v>85</v>
      </c>
      <c r="B106" s="6" t="s">
        <v>14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5"/>
    </row>
    <row r="107" spans="1:11" x14ac:dyDescent="0.25">
      <c r="A107" s="28">
        <v>86</v>
      </c>
      <c r="B107" s="24" t="s">
        <v>33</v>
      </c>
      <c r="C107" s="29">
        <f>SUM(C110:C113)</f>
        <v>6298</v>
      </c>
      <c r="D107" s="29">
        <f t="shared" ref="D107:I107" si="34">SUM(D110:D113)</f>
        <v>396</v>
      </c>
      <c r="E107" s="29">
        <f t="shared" si="34"/>
        <v>362</v>
      </c>
      <c r="F107" s="29">
        <f t="shared" si="34"/>
        <v>1068</v>
      </c>
      <c r="G107" s="29">
        <f t="shared" si="34"/>
        <v>1088</v>
      </c>
      <c r="H107" s="29">
        <f t="shared" si="34"/>
        <v>1128</v>
      </c>
      <c r="I107" s="29">
        <f t="shared" si="34"/>
        <v>1128</v>
      </c>
      <c r="J107" s="29">
        <f>SUM(J110:J113)</f>
        <v>1128</v>
      </c>
      <c r="K107" s="28" t="s">
        <v>35</v>
      </c>
    </row>
    <row r="108" spans="1:11" ht="216.75" x14ac:dyDescent="0.25">
      <c r="A108" s="28"/>
      <c r="B108" s="6" t="s">
        <v>34</v>
      </c>
      <c r="C108" s="29"/>
      <c r="D108" s="29"/>
      <c r="E108" s="29"/>
      <c r="F108" s="29"/>
      <c r="G108" s="29"/>
      <c r="H108" s="29"/>
      <c r="I108" s="29"/>
      <c r="J108" s="29"/>
      <c r="K108" s="28"/>
    </row>
    <row r="109" spans="1:11" x14ac:dyDescent="0.25">
      <c r="A109" s="28"/>
      <c r="B109" s="6" t="s">
        <v>30</v>
      </c>
      <c r="C109" s="29"/>
      <c r="D109" s="29"/>
      <c r="E109" s="29"/>
      <c r="F109" s="29"/>
      <c r="G109" s="29"/>
      <c r="H109" s="29"/>
      <c r="I109" s="29"/>
      <c r="J109" s="29"/>
      <c r="K109" s="28"/>
    </row>
    <row r="110" spans="1:11" x14ac:dyDescent="0.25">
      <c r="A110" s="5">
        <v>87</v>
      </c>
      <c r="B110" s="6" t="s">
        <v>11</v>
      </c>
      <c r="C110" s="9">
        <f>SUM(D110:J110)</f>
        <v>6298</v>
      </c>
      <c r="D110" s="9">
        <v>396</v>
      </c>
      <c r="E110" s="9">
        <v>362</v>
      </c>
      <c r="F110" s="9">
        <v>1068</v>
      </c>
      <c r="G110" s="9">
        <v>1088</v>
      </c>
      <c r="H110" s="9">
        <v>1128</v>
      </c>
      <c r="I110" s="9">
        <v>1128</v>
      </c>
      <c r="J110" s="9">
        <v>1128</v>
      </c>
      <c r="K110" s="5"/>
    </row>
    <row r="111" spans="1:11" ht="25.5" x14ac:dyDescent="0.25">
      <c r="A111" s="5">
        <v>88</v>
      </c>
      <c r="B111" s="6" t="s">
        <v>12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5"/>
    </row>
    <row r="112" spans="1:11" x14ac:dyDescent="0.25">
      <c r="A112" s="5">
        <v>89</v>
      </c>
      <c r="B112" s="6" t="s">
        <v>13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5"/>
    </row>
    <row r="113" spans="1:11" ht="32.25" customHeight="1" x14ac:dyDescent="0.25">
      <c r="A113" s="5">
        <v>90</v>
      </c>
      <c r="B113" s="6" t="s">
        <v>14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5"/>
    </row>
    <row r="114" spans="1:11" ht="102" x14ac:dyDescent="0.25">
      <c r="A114" s="28">
        <v>91</v>
      </c>
      <c r="B114" s="6" t="s">
        <v>44</v>
      </c>
      <c r="C114" s="29">
        <f>SUM(C116:C119)</f>
        <v>1276</v>
      </c>
      <c r="D114" s="29">
        <f t="shared" ref="D114:J114" si="35">SUM(D116:D119)</f>
        <v>576</v>
      </c>
      <c r="E114" s="29">
        <f t="shared" si="35"/>
        <v>700</v>
      </c>
      <c r="F114" s="29">
        <f t="shared" si="35"/>
        <v>0</v>
      </c>
      <c r="G114" s="29">
        <f t="shared" si="35"/>
        <v>0</v>
      </c>
      <c r="H114" s="29">
        <f t="shared" si="35"/>
        <v>0</v>
      </c>
      <c r="I114" s="29">
        <f t="shared" si="35"/>
        <v>0</v>
      </c>
      <c r="J114" s="29">
        <f t="shared" si="35"/>
        <v>0</v>
      </c>
      <c r="K114" s="28" t="s">
        <v>36</v>
      </c>
    </row>
    <row r="115" spans="1:11" x14ac:dyDescent="0.25">
      <c r="A115" s="28"/>
      <c r="B115" s="6" t="s">
        <v>30</v>
      </c>
      <c r="C115" s="29"/>
      <c r="D115" s="29"/>
      <c r="E115" s="29"/>
      <c r="F115" s="29"/>
      <c r="G115" s="29"/>
      <c r="H115" s="29"/>
      <c r="I115" s="29"/>
      <c r="J115" s="29"/>
      <c r="K115" s="28"/>
    </row>
    <row r="116" spans="1:11" x14ac:dyDescent="0.25">
      <c r="A116" s="5">
        <v>92</v>
      </c>
      <c r="B116" s="6" t="s">
        <v>11</v>
      </c>
      <c r="C116" s="9">
        <f>SUM(D116:J116)</f>
        <v>1276</v>
      </c>
      <c r="D116" s="9">
        <v>576</v>
      </c>
      <c r="E116" s="9">
        <v>700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5"/>
    </row>
    <row r="117" spans="1:11" ht="25.5" x14ac:dyDescent="0.25">
      <c r="A117" s="5">
        <v>93</v>
      </c>
      <c r="B117" s="6" t="s">
        <v>12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5"/>
    </row>
    <row r="118" spans="1:11" x14ac:dyDescent="0.25">
      <c r="A118" s="5">
        <v>94</v>
      </c>
      <c r="B118" s="6" t="s">
        <v>13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5"/>
    </row>
    <row r="119" spans="1:11" ht="34.5" customHeight="1" x14ac:dyDescent="0.25">
      <c r="A119" s="5">
        <v>95</v>
      </c>
      <c r="B119" s="6" t="s">
        <v>14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5"/>
    </row>
    <row r="120" spans="1:11" ht="114.75" x14ac:dyDescent="0.25">
      <c r="A120" s="28">
        <v>96</v>
      </c>
      <c r="B120" s="23" t="s">
        <v>53</v>
      </c>
      <c r="C120" s="29">
        <f>SUM(C122:C125)</f>
        <v>100</v>
      </c>
      <c r="D120" s="29">
        <f t="shared" ref="D120:J120" si="36">SUM(D122:D125)</f>
        <v>100</v>
      </c>
      <c r="E120" s="29">
        <f t="shared" si="36"/>
        <v>0</v>
      </c>
      <c r="F120" s="29">
        <f t="shared" si="36"/>
        <v>0</v>
      </c>
      <c r="G120" s="29">
        <f t="shared" si="36"/>
        <v>0</v>
      </c>
      <c r="H120" s="29">
        <f t="shared" si="36"/>
        <v>0</v>
      </c>
      <c r="I120" s="29">
        <f t="shared" si="36"/>
        <v>0</v>
      </c>
      <c r="J120" s="29">
        <f t="shared" si="36"/>
        <v>0</v>
      </c>
      <c r="K120" s="28" t="s">
        <v>37</v>
      </c>
    </row>
    <row r="121" spans="1:11" x14ac:dyDescent="0.25">
      <c r="A121" s="28"/>
      <c r="B121" s="6" t="s">
        <v>30</v>
      </c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29.25" customHeight="1" x14ac:dyDescent="0.25">
      <c r="A122" s="5">
        <v>97</v>
      </c>
      <c r="B122" s="6" t="s">
        <v>11</v>
      </c>
      <c r="C122" s="9">
        <f>SUM(D122:J122)</f>
        <v>100</v>
      </c>
      <c r="D122" s="9">
        <v>100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5"/>
    </row>
    <row r="123" spans="1:11" ht="32.25" customHeight="1" x14ac:dyDescent="0.25">
      <c r="A123" s="5">
        <v>98</v>
      </c>
      <c r="B123" s="6" t="s">
        <v>12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5"/>
    </row>
    <row r="124" spans="1:11" ht="27.75" customHeight="1" x14ac:dyDescent="0.25">
      <c r="A124" s="5">
        <v>99</v>
      </c>
      <c r="B124" s="6" t="s">
        <v>13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5"/>
    </row>
    <row r="125" spans="1:11" ht="41.25" customHeight="1" x14ac:dyDescent="0.25">
      <c r="A125" s="5">
        <v>100</v>
      </c>
      <c r="B125" s="6" t="s">
        <v>14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5"/>
    </row>
    <row r="126" spans="1:11" ht="293.25" x14ac:dyDescent="0.25">
      <c r="A126" s="5">
        <v>101</v>
      </c>
      <c r="B126" s="23" t="s">
        <v>55</v>
      </c>
      <c r="C126" s="9">
        <f>SUM(C127:C130)</f>
        <v>137746</v>
      </c>
      <c r="D126" s="9">
        <f t="shared" ref="D126:J126" si="37">SUM(D127:D130)</f>
        <v>22102</v>
      </c>
      <c r="E126" s="9">
        <f t="shared" si="37"/>
        <v>22513</v>
      </c>
      <c r="F126" s="9">
        <f t="shared" si="37"/>
        <v>19207</v>
      </c>
      <c r="G126" s="9">
        <f t="shared" si="37"/>
        <v>19924</v>
      </c>
      <c r="H126" s="9">
        <f t="shared" si="37"/>
        <v>18000</v>
      </c>
      <c r="I126" s="9">
        <f t="shared" si="37"/>
        <v>18000</v>
      </c>
      <c r="J126" s="9">
        <f t="shared" si="37"/>
        <v>18000</v>
      </c>
      <c r="K126" s="5" t="s">
        <v>38</v>
      </c>
    </row>
    <row r="127" spans="1:11" x14ac:dyDescent="0.25">
      <c r="A127" s="5">
        <v>102</v>
      </c>
      <c r="B127" s="6" t="s">
        <v>11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5"/>
    </row>
    <row r="128" spans="1:11" ht="25.5" x14ac:dyDescent="0.25">
      <c r="A128" s="5">
        <v>103</v>
      </c>
      <c r="B128" s="6" t="s">
        <v>12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5"/>
    </row>
    <row r="129" spans="1:11" x14ac:dyDescent="0.25">
      <c r="A129" s="5">
        <v>104</v>
      </c>
      <c r="B129" s="6" t="s">
        <v>13</v>
      </c>
      <c r="C129" s="9">
        <f>SUM(D129:J129)</f>
        <v>137746</v>
      </c>
      <c r="D129" s="9">
        <v>22102</v>
      </c>
      <c r="E129" s="9">
        <v>22513</v>
      </c>
      <c r="F129" s="9">
        <v>19207</v>
      </c>
      <c r="G129" s="9">
        <v>19924</v>
      </c>
      <c r="H129" s="9">
        <v>18000</v>
      </c>
      <c r="I129" s="9">
        <v>18000</v>
      </c>
      <c r="J129" s="9">
        <v>18000</v>
      </c>
      <c r="K129" s="5"/>
    </row>
    <row r="130" spans="1:11" ht="25.5" x14ac:dyDescent="0.25">
      <c r="A130" s="5">
        <v>105</v>
      </c>
      <c r="B130" s="6" t="s">
        <v>14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5"/>
    </row>
    <row r="131" spans="1:11" ht="369.75" x14ac:dyDescent="0.25">
      <c r="A131" s="5">
        <v>106</v>
      </c>
      <c r="B131" s="35" t="s">
        <v>54</v>
      </c>
      <c r="C131" s="18">
        <f>SUM(C132:C135)</f>
        <v>916131.7</v>
      </c>
      <c r="D131" s="18">
        <f t="shared" ref="D131:J131" si="38">SUM(D132:D135)</f>
        <v>126959</v>
      </c>
      <c r="E131" s="18">
        <f t="shared" si="38"/>
        <v>128160</v>
      </c>
      <c r="F131" s="18">
        <f t="shared" si="38"/>
        <v>133868</v>
      </c>
      <c r="G131" s="18">
        <f t="shared" si="38"/>
        <v>135109.70000000001</v>
      </c>
      <c r="H131" s="18">
        <f t="shared" si="38"/>
        <v>130173</v>
      </c>
      <c r="I131" s="18">
        <f t="shared" si="38"/>
        <v>130932</v>
      </c>
      <c r="J131" s="18">
        <f t="shared" si="38"/>
        <v>130930</v>
      </c>
      <c r="K131" s="5" t="s">
        <v>39</v>
      </c>
    </row>
    <row r="132" spans="1:11" x14ac:dyDescent="0.25">
      <c r="A132" s="5">
        <v>107</v>
      </c>
      <c r="B132" s="8" t="s">
        <v>11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5"/>
    </row>
    <row r="133" spans="1:11" ht="30" customHeight="1" x14ac:dyDescent="0.25">
      <c r="A133" s="5">
        <v>108</v>
      </c>
      <c r="B133" s="6" t="s">
        <v>12</v>
      </c>
      <c r="C133" s="9">
        <f>SUM(D133:J133)</f>
        <v>278234.7</v>
      </c>
      <c r="D133" s="9">
        <v>40244</v>
      </c>
      <c r="E133" s="9">
        <v>36108</v>
      </c>
      <c r="F133" s="9">
        <v>44043</v>
      </c>
      <c r="G133" s="9">
        <v>43634.7</v>
      </c>
      <c r="H133" s="9">
        <v>37563</v>
      </c>
      <c r="I133" s="9">
        <v>38322</v>
      </c>
      <c r="J133" s="9">
        <v>38320</v>
      </c>
      <c r="K133" s="5"/>
    </row>
    <row r="134" spans="1:11" ht="37.5" customHeight="1" x14ac:dyDescent="0.25">
      <c r="A134" s="5">
        <v>109</v>
      </c>
      <c r="B134" s="6" t="s">
        <v>13</v>
      </c>
      <c r="C134" s="9">
        <f>SUM(D134:J134)</f>
        <v>637897</v>
      </c>
      <c r="D134" s="9">
        <v>86715</v>
      </c>
      <c r="E134" s="9">
        <v>92052</v>
      </c>
      <c r="F134" s="9">
        <v>89825</v>
      </c>
      <c r="G134" s="9">
        <v>91475</v>
      </c>
      <c r="H134" s="9">
        <v>92610</v>
      </c>
      <c r="I134" s="9">
        <v>92610</v>
      </c>
      <c r="J134" s="9">
        <v>92610</v>
      </c>
      <c r="K134" s="5"/>
    </row>
    <row r="135" spans="1:11" ht="55.5" customHeight="1" x14ac:dyDescent="0.25">
      <c r="A135" s="11">
        <v>110</v>
      </c>
      <c r="B135" s="12" t="s">
        <v>14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1"/>
    </row>
    <row r="136" spans="1:11" x14ac:dyDescent="0.25">
      <c r="A136" s="28">
        <v>111</v>
      </c>
      <c r="B136" s="23" t="s">
        <v>45</v>
      </c>
      <c r="C136" s="29">
        <f>SUM(C138:C141)</f>
        <v>700</v>
      </c>
      <c r="D136" s="29">
        <f t="shared" ref="D136:J136" si="39">SUM(D138:D141)</f>
        <v>100</v>
      </c>
      <c r="E136" s="29">
        <f t="shared" si="39"/>
        <v>100</v>
      </c>
      <c r="F136" s="29">
        <f t="shared" si="39"/>
        <v>100</v>
      </c>
      <c r="G136" s="29">
        <f t="shared" si="39"/>
        <v>100</v>
      </c>
      <c r="H136" s="29">
        <f t="shared" si="39"/>
        <v>100</v>
      </c>
      <c r="I136" s="29">
        <f t="shared" si="39"/>
        <v>100</v>
      </c>
      <c r="J136" s="29">
        <f t="shared" si="39"/>
        <v>100</v>
      </c>
      <c r="K136" s="28" t="s">
        <v>46</v>
      </c>
    </row>
    <row r="137" spans="1:11" ht="102" x14ac:dyDescent="0.25">
      <c r="A137" s="28"/>
      <c r="B137" s="7" t="s">
        <v>48</v>
      </c>
      <c r="C137" s="29"/>
      <c r="D137" s="29"/>
      <c r="E137" s="29"/>
      <c r="F137" s="29"/>
      <c r="G137" s="29"/>
      <c r="H137" s="29"/>
      <c r="I137" s="29"/>
      <c r="J137" s="29"/>
      <c r="K137" s="28"/>
    </row>
    <row r="138" spans="1:11" x14ac:dyDescent="0.25">
      <c r="A138" s="5">
        <v>112</v>
      </c>
      <c r="B138" s="6" t="s">
        <v>11</v>
      </c>
      <c r="C138" s="9">
        <f>SUM(D138:J138)</f>
        <v>700</v>
      </c>
      <c r="D138" s="9">
        <v>100</v>
      </c>
      <c r="E138" s="9">
        <v>100</v>
      </c>
      <c r="F138" s="9">
        <v>100</v>
      </c>
      <c r="G138" s="9">
        <v>100</v>
      </c>
      <c r="H138" s="9">
        <v>100</v>
      </c>
      <c r="I138" s="9">
        <v>100</v>
      </c>
      <c r="J138" s="9">
        <v>100</v>
      </c>
      <c r="K138" s="5"/>
    </row>
    <row r="139" spans="1:11" ht="25.5" x14ac:dyDescent="0.25">
      <c r="A139" s="5">
        <v>113</v>
      </c>
      <c r="B139" s="6" t="s">
        <v>12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5"/>
    </row>
    <row r="140" spans="1:11" x14ac:dyDescent="0.25">
      <c r="A140" s="5">
        <v>114</v>
      </c>
      <c r="B140" s="6" t="s">
        <v>13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5"/>
    </row>
    <row r="141" spans="1:11" ht="25.5" x14ac:dyDescent="0.25">
      <c r="A141" s="14">
        <v>115</v>
      </c>
      <c r="B141" s="15" t="s">
        <v>14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3"/>
    </row>
  </sheetData>
  <mergeCells count="121">
    <mergeCell ref="A13:A14"/>
    <mergeCell ref="B13:B14"/>
    <mergeCell ref="C13:J13"/>
    <mergeCell ref="K13:K14"/>
    <mergeCell ref="B20:K20"/>
    <mergeCell ref="B26:K26"/>
    <mergeCell ref="A59:A60"/>
    <mergeCell ref="C59:C60"/>
    <mergeCell ref="D59:D60"/>
    <mergeCell ref="E59:E60"/>
    <mergeCell ref="F59:F60"/>
    <mergeCell ref="B32:K32"/>
    <mergeCell ref="B38:K38"/>
    <mergeCell ref="B44:K44"/>
    <mergeCell ref="A45:A46"/>
    <mergeCell ref="C45:C46"/>
    <mergeCell ref="D45:D46"/>
    <mergeCell ref="E45:E46"/>
    <mergeCell ref="F45:F46"/>
    <mergeCell ref="G45:G46"/>
    <mergeCell ref="H45:H46"/>
    <mergeCell ref="G59:G60"/>
    <mergeCell ref="H59:H60"/>
    <mergeCell ref="I59:I60"/>
    <mergeCell ref="J59:J60"/>
    <mergeCell ref="K59:K60"/>
    <mergeCell ref="B65:K65"/>
    <mergeCell ref="I45:I46"/>
    <mergeCell ref="J45:J46"/>
    <mergeCell ref="K45:K46"/>
    <mergeCell ref="B51:K51"/>
    <mergeCell ref="B58:K58"/>
    <mergeCell ref="F83:F84"/>
    <mergeCell ref="G83:G84"/>
    <mergeCell ref="H83:H84"/>
    <mergeCell ref="I83:I84"/>
    <mergeCell ref="J83:J84"/>
    <mergeCell ref="K83:K84"/>
    <mergeCell ref="A71:K71"/>
    <mergeCell ref="B77:K77"/>
    <mergeCell ref="B82:K82"/>
    <mergeCell ref="A83:A84"/>
    <mergeCell ref="B83:B84"/>
    <mergeCell ref="C83:C84"/>
    <mergeCell ref="D83:D84"/>
    <mergeCell ref="E83:E84"/>
    <mergeCell ref="G90:G91"/>
    <mergeCell ref="H90:H91"/>
    <mergeCell ref="I90:I91"/>
    <mergeCell ref="J90:J91"/>
    <mergeCell ref="K90:K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E90:E91"/>
    <mergeCell ref="F90:F91"/>
    <mergeCell ref="G95:G96"/>
    <mergeCell ref="H95:H96"/>
    <mergeCell ref="I95:I96"/>
    <mergeCell ref="J95:J96"/>
    <mergeCell ref="K95:K96"/>
    <mergeCell ref="A101:A102"/>
    <mergeCell ref="C101:C102"/>
    <mergeCell ref="D101:D102"/>
    <mergeCell ref="E101:E102"/>
    <mergeCell ref="F101:F102"/>
    <mergeCell ref="K107:K109"/>
    <mergeCell ref="A114:A115"/>
    <mergeCell ref="C114:C115"/>
    <mergeCell ref="D114:D115"/>
    <mergeCell ref="E114:E115"/>
    <mergeCell ref="F114:F115"/>
    <mergeCell ref="G101:G102"/>
    <mergeCell ref="H101:H102"/>
    <mergeCell ref="I101:I102"/>
    <mergeCell ref="J101:J102"/>
    <mergeCell ref="K101:K102"/>
    <mergeCell ref="A107:A109"/>
    <mergeCell ref="C107:C109"/>
    <mergeCell ref="D107:D109"/>
    <mergeCell ref="E107:E109"/>
    <mergeCell ref="F107:F109"/>
    <mergeCell ref="A120:A121"/>
    <mergeCell ref="C120:C121"/>
    <mergeCell ref="D120:D121"/>
    <mergeCell ref="E120:E121"/>
    <mergeCell ref="F120:F121"/>
    <mergeCell ref="G107:G109"/>
    <mergeCell ref="H107:H109"/>
    <mergeCell ref="I107:I109"/>
    <mergeCell ref="J107:J109"/>
    <mergeCell ref="B2:F7"/>
    <mergeCell ref="G8:K8"/>
    <mergeCell ref="A9:K11"/>
    <mergeCell ref="A136:A137"/>
    <mergeCell ref="C136:C137"/>
    <mergeCell ref="D136:D137"/>
    <mergeCell ref="E136:E137"/>
    <mergeCell ref="F136:F137"/>
    <mergeCell ref="G136:G137"/>
    <mergeCell ref="H136:H137"/>
    <mergeCell ref="G1:K7"/>
    <mergeCell ref="I136:I137"/>
    <mergeCell ref="J136:J137"/>
    <mergeCell ref="K136:K137"/>
    <mergeCell ref="G120:G121"/>
    <mergeCell ref="H120:H121"/>
    <mergeCell ref="I120:I121"/>
    <mergeCell ref="J120:J121"/>
    <mergeCell ref="K120:K121"/>
    <mergeCell ref="G114:G115"/>
    <mergeCell ref="H114:H115"/>
    <mergeCell ref="I114:I115"/>
    <mergeCell ref="J114:J115"/>
    <mergeCell ref="K114:K115"/>
  </mergeCells>
  <pageMargins left="0.31496062992125984" right="0.31496062992125984" top="0.74803149606299213" bottom="0.35433070866141736" header="0.31496062992125984" footer="0.31496062992125984"/>
  <pageSetup paperSize="9" firstPageNumber="19" orientation="landscape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2018-02-26T08:50:21Z</dcterms:modified>
</cp:coreProperties>
</file>