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ЛОДЕЖКА\документы 2024\МУНИЦИПАЛЬНАЯ ПРОГРАММА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1" i="1" l="1"/>
  <c r="L141" i="1"/>
  <c r="J141" i="1"/>
  <c r="J106" i="1"/>
  <c r="G106" i="1"/>
  <c r="J108" i="1"/>
  <c r="J143" i="1"/>
  <c r="K188" i="1"/>
  <c r="K165" i="1"/>
  <c r="J165" i="1"/>
  <c r="M133" i="1" l="1"/>
  <c r="C232" i="1"/>
  <c r="C231" i="1"/>
  <c r="C230" i="1"/>
  <c r="C229" i="1"/>
  <c r="M227" i="1"/>
  <c r="L227" i="1"/>
  <c r="K227" i="1"/>
  <c r="J227" i="1"/>
  <c r="I227" i="1"/>
  <c r="H227" i="1"/>
  <c r="G227" i="1"/>
  <c r="F227" i="1"/>
  <c r="E227" i="1"/>
  <c r="D227" i="1"/>
  <c r="M226" i="1"/>
  <c r="L226" i="1"/>
  <c r="K226" i="1"/>
  <c r="J226" i="1"/>
  <c r="I226" i="1"/>
  <c r="H226" i="1"/>
  <c r="G226" i="1"/>
  <c r="F226" i="1"/>
  <c r="E226" i="1"/>
  <c r="D226" i="1"/>
  <c r="C226" i="1"/>
  <c r="M225" i="1"/>
  <c r="L225" i="1"/>
  <c r="K225" i="1"/>
  <c r="J225" i="1"/>
  <c r="I225" i="1"/>
  <c r="H225" i="1"/>
  <c r="G225" i="1"/>
  <c r="F225" i="1"/>
  <c r="E225" i="1"/>
  <c r="D225" i="1"/>
  <c r="M224" i="1"/>
  <c r="M201" i="1" s="1"/>
  <c r="L224" i="1"/>
  <c r="K224" i="1"/>
  <c r="J224" i="1"/>
  <c r="I224" i="1"/>
  <c r="I201" i="1" s="1"/>
  <c r="H224" i="1"/>
  <c r="G224" i="1"/>
  <c r="F224" i="1"/>
  <c r="E224" i="1"/>
  <c r="E201" i="1" s="1"/>
  <c r="D224" i="1"/>
  <c r="C224" i="1"/>
  <c r="M223" i="1"/>
  <c r="L223" i="1"/>
  <c r="K223" i="1"/>
  <c r="J223" i="1"/>
  <c r="I223" i="1"/>
  <c r="H223" i="1"/>
  <c r="H200" i="1" s="1"/>
  <c r="G223" i="1"/>
  <c r="F223" i="1"/>
  <c r="E223" i="1"/>
  <c r="D223" i="1"/>
  <c r="C223" i="1"/>
  <c r="C220" i="1"/>
  <c r="C219" i="1"/>
  <c r="C218" i="1"/>
  <c r="C217" i="1"/>
  <c r="J215" i="1"/>
  <c r="C215" i="1" s="1"/>
  <c r="C209" i="1" s="1"/>
  <c r="J214" i="1"/>
  <c r="M211" i="1"/>
  <c r="L211" i="1"/>
  <c r="K211" i="1"/>
  <c r="I211" i="1"/>
  <c r="H211" i="1"/>
  <c r="G211" i="1"/>
  <c r="F211" i="1"/>
  <c r="E211" i="1"/>
  <c r="D211" i="1"/>
  <c r="M209" i="1"/>
  <c r="L209" i="1"/>
  <c r="K209" i="1"/>
  <c r="J209" i="1"/>
  <c r="J203" i="1" s="1"/>
  <c r="I209" i="1"/>
  <c r="I203" i="1" s="1"/>
  <c r="H209" i="1"/>
  <c r="G209" i="1"/>
  <c r="F209" i="1"/>
  <c r="F203" i="1" s="1"/>
  <c r="E209" i="1"/>
  <c r="D209" i="1"/>
  <c r="M208" i="1"/>
  <c r="M202" i="1" s="1"/>
  <c r="L208" i="1"/>
  <c r="K208" i="1"/>
  <c r="I208" i="1"/>
  <c r="H208" i="1"/>
  <c r="G208" i="1"/>
  <c r="F208" i="1"/>
  <c r="E208" i="1"/>
  <c r="E202" i="1" s="1"/>
  <c r="D208" i="1"/>
  <c r="M207" i="1"/>
  <c r="L207" i="1"/>
  <c r="L201" i="1" s="1"/>
  <c r="K207" i="1"/>
  <c r="I207" i="1"/>
  <c r="H207" i="1"/>
  <c r="H201" i="1" s="1"/>
  <c r="G207" i="1"/>
  <c r="G201" i="1" s="1"/>
  <c r="F207" i="1"/>
  <c r="E207" i="1"/>
  <c r="D207" i="1"/>
  <c r="D201" i="1" s="1"/>
  <c r="M206" i="1"/>
  <c r="L206" i="1"/>
  <c r="K206" i="1"/>
  <c r="I206" i="1"/>
  <c r="H206" i="1"/>
  <c r="G206" i="1"/>
  <c r="F206" i="1"/>
  <c r="E206" i="1"/>
  <c r="D206" i="1"/>
  <c r="L203" i="1"/>
  <c r="H203" i="1"/>
  <c r="D203" i="1"/>
  <c r="L202" i="1"/>
  <c r="K202" i="1"/>
  <c r="H202" i="1"/>
  <c r="G202" i="1"/>
  <c r="D202" i="1"/>
  <c r="K201" i="1"/>
  <c r="F201" i="1"/>
  <c r="M200" i="1"/>
  <c r="I200" i="1"/>
  <c r="E200" i="1"/>
  <c r="C197" i="1"/>
  <c r="C196" i="1"/>
  <c r="C195" i="1"/>
  <c r="C194" i="1"/>
  <c r="C188" i="1" s="1"/>
  <c r="M192" i="1"/>
  <c r="L192" i="1"/>
  <c r="K192" i="1"/>
  <c r="J192" i="1"/>
  <c r="I192" i="1"/>
  <c r="H192" i="1"/>
  <c r="G192" i="1"/>
  <c r="F192" i="1"/>
  <c r="E192" i="1"/>
  <c r="D192" i="1"/>
  <c r="M191" i="1"/>
  <c r="L191" i="1"/>
  <c r="K191" i="1"/>
  <c r="J191" i="1"/>
  <c r="I191" i="1"/>
  <c r="H191" i="1"/>
  <c r="G191" i="1"/>
  <c r="F191" i="1"/>
  <c r="E191" i="1"/>
  <c r="D191" i="1"/>
  <c r="C191" i="1"/>
  <c r="M190" i="1"/>
  <c r="L190" i="1"/>
  <c r="K190" i="1"/>
  <c r="J190" i="1"/>
  <c r="I190" i="1"/>
  <c r="G190" i="1"/>
  <c r="F190" i="1"/>
  <c r="E190" i="1"/>
  <c r="D190" i="1"/>
  <c r="C190" i="1" s="1"/>
  <c r="M189" i="1"/>
  <c r="L189" i="1"/>
  <c r="L187" i="1" s="1"/>
  <c r="K189" i="1"/>
  <c r="J189" i="1"/>
  <c r="I189" i="1"/>
  <c r="G189" i="1"/>
  <c r="G187" i="1" s="1"/>
  <c r="F189" i="1"/>
  <c r="E189" i="1"/>
  <c r="D189" i="1"/>
  <c r="C189" i="1"/>
  <c r="M188" i="1"/>
  <c r="L188" i="1"/>
  <c r="J188" i="1"/>
  <c r="J187" i="1" s="1"/>
  <c r="I188" i="1"/>
  <c r="I187" i="1" s="1"/>
  <c r="G188" i="1"/>
  <c r="F188" i="1"/>
  <c r="E188" i="1"/>
  <c r="E187" i="1" s="1"/>
  <c r="D188" i="1"/>
  <c r="K187" i="1"/>
  <c r="H187" i="1"/>
  <c r="F187" i="1"/>
  <c r="C185" i="1"/>
  <c r="C184" i="1"/>
  <c r="C183" i="1"/>
  <c r="C182" i="1"/>
  <c r="C180" i="1"/>
  <c r="C174" i="1" s="1"/>
  <c r="C168" i="1" s="1"/>
  <c r="C179" i="1"/>
  <c r="C178" i="1"/>
  <c r="C177" i="1"/>
  <c r="M176" i="1"/>
  <c r="L176" i="1"/>
  <c r="K176" i="1"/>
  <c r="J176" i="1"/>
  <c r="I176" i="1"/>
  <c r="H176" i="1"/>
  <c r="G176" i="1"/>
  <c r="F176" i="1"/>
  <c r="E176" i="1"/>
  <c r="D176" i="1"/>
  <c r="M174" i="1"/>
  <c r="M168" i="1" s="1"/>
  <c r="L174" i="1"/>
  <c r="K174" i="1"/>
  <c r="J174" i="1"/>
  <c r="I174" i="1"/>
  <c r="I168" i="1" s="1"/>
  <c r="H174" i="1"/>
  <c r="G174" i="1"/>
  <c r="F174" i="1"/>
  <c r="E174" i="1"/>
  <c r="E168" i="1" s="1"/>
  <c r="D174" i="1"/>
  <c r="M173" i="1"/>
  <c r="M167" i="1" s="1"/>
  <c r="L173" i="1"/>
  <c r="L167" i="1" s="1"/>
  <c r="K173" i="1"/>
  <c r="J173" i="1"/>
  <c r="I173" i="1"/>
  <c r="I167" i="1" s="1"/>
  <c r="I25" i="1" s="1"/>
  <c r="H173" i="1"/>
  <c r="H167" i="1" s="1"/>
  <c r="G173" i="1"/>
  <c r="F173" i="1"/>
  <c r="E173" i="1"/>
  <c r="E167" i="1" s="1"/>
  <c r="D173" i="1"/>
  <c r="C173" i="1"/>
  <c r="M172" i="1"/>
  <c r="L172" i="1"/>
  <c r="L166" i="1" s="1"/>
  <c r="L24" i="1" s="1"/>
  <c r="K172" i="1"/>
  <c r="K166" i="1" s="1"/>
  <c r="J172" i="1"/>
  <c r="I172" i="1"/>
  <c r="H172" i="1"/>
  <c r="H166" i="1" s="1"/>
  <c r="G172" i="1"/>
  <c r="F172" i="1"/>
  <c r="E172" i="1"/>
  <c r="D172" i="1"/>
  <c r="D166" i="1" s="1"/>
  <c r="D24" i="1" s="1"/>
  <c r="C172" i="1"/>
  <c r="M171" i="1"/>
  <c r="L171" i="1"/>
  <c r="K171" i="1"/>
  <c r="K170" i="1" s="1"/>
  <c r="J171" i="1"/>
  <c r="I171" i="1"/>
  <c r="H171" i="1"/>
  <c r="G171" i="1"/>
  <c r="G170" i="1" s="1"/>
  <c r="F171" i="1"/>
  <c r="E171" i="1"/>
  <c r="E165" i="1" s="1"/>
  <c r="D171" i="1"/>
  <c r="M170" i="1"/>
  <c r="I170" i="1"/>
  <c r="H170" i="1"/>
  <c r="E170" i="1"/>
  <c r="K168" i="1"/>
  <c r="K26" i="1" s="1"/>
  <c r="H168" i="1"/>
  <c r="G168" i="1"/>
  <c r="K167" i="1"/>
  <c r="K164" i="1" s="1"/>
  <c r="J167" i="1"/>
  <c r="G167" i="1"/>
  <c r="F167" i="1"/>
  <c r="C167" i="1"/>
  <c r="M166" i="1"/>
  <c r="J166" i="1"/>
  <c r="I166" i="1"/>
  <c r="F166" i="1"/>
  <c r="F24" i="1" s="1"/>
  <c r="E166" i="1"/>
  <c r="M165" i="1"/>
  <c r="L165" i="1"/>
  <c r="H165" i="1"/>
  <c r="H164" i="1" s="1"/>
  <c r="G165" i="1"/>
  <c r="C162" i="1"/>
  <c r="C161" i="1"/>
  <c r="C160" i="1"/>
  <c r="C159" i="1"/>
  <c r="C158" i="1" s="1"/>
  <c r="M158" i="1"/>
  <c r="L158" i="1"/>
  <c r="K158" i="1"/>
  <c r="J158" i="1"/>
  <c r="I158" i="1"/>
  <c r="H158" i="1"/>
  <c r="G158" i="1"/>
  <c r="F158" i="1"/>
  <c r="E158" i="1"/>
  <c r="D158" i="1"/>
  <c r="C157" i="1"/>
  <c r="C144" i="1" s="1"/>
  <c r="C26" i="1" s="1"/>
  <c r="C156" i="1"/>
  <c r="C154" i="1"/>
  <c r="M152" i="1"/>
  <c r="L152" i="1"/>
  <c r="K152" i="1"/>
  <c r="J152" i="1"/>
  <c r="I152" i="1"/>
  <c r="H152" i="1"/>
  <c r="G152" i="1"/>
  <c r="F152" i="1"/>
  <c r="E152" i="1"/>
  <c r="D152" i="1"/>
  <c r="C151" i="1"/>
  <c r="C150" i="1"/>
  <c r="C149" i="1"/>
  <c r="C142" i="1" s="1"/>
  <c r="C148" i="1"/>
  <c r="M145" i="1"/>
  <c r="L145" i="1"/>
  <c r="K145" i="1"/>
  <c r="J145" i="1"/>
  <c r="I145" i="1"/>
  <c r="H145" i="1"/>
  <c r="G145" i="1"/>
  <c r="F145" i="1"/>
  <c r="E145" i="1"/>
  <c r="D145" i="1"/>
  <c r="C145" i="1"/>
  <c r="M144" i="1"/>
  <c r="M140" i="1" s="1"/>
  <c r="L144" i="1"/>
  <c r="K144" i="1"/>
  <c r="J144" i="1"/>
  <c r="I144" i="1"/>
  <c r="H144" i="1"/>
  <c r="G144" i="1"/>
  <c r="F144" i="1"/>
  <c r="E144" i="1"/>
  <c r="E140" i="1" s="1"/>
  <c r="D144" i="1"/>
  <c r="M143" i="1"/>
  <c r="L143" i="1"/>
  <c r="L108" i="1" s="1"/>
  <c r="K143" i="1"/>
  <c r="J25" i="1"/>
  <c r="I143" i="1"/>
  <c r="H143" i="1"/>
  <c r="G143" i="1"/>
  <c r="F143" i="1"/>
  <c r="E143" i="1"/>
  <c r="D143" i="1"/>
  <c r="M142" i="1"/>
  <c r="L142" i="1"/>
  <c r="K142" i="1"/>
  <c r="J142" i="1"/>
  <c r="I142" i="1"/>
  <c r="H142" i="1"/>
  <c r="G142" i="1"/>
  <c r="F142" i="1"/>
  <c r="E142" i="1"/>
  <c r="D142" i="1"/>
  <c r="M141" i="1"/>
  <c r="L140" i="1"/>
  <c r="I141" i="1"/>
  <c r="H141" i="1"/>
  <c r="H140" i="1" s="1"/>
  <c r="G141" i="1"/>
  <c r="F141" i="1"/>
  <c r="C141" i="1" s="1"/>
  <c r="E141" i="1"/>
  <c r="D141" i="1"/>
  <c r="D140" i="1" s="1"/>
  <c r="I140" i="1"/>
  <c r="C138" i="1"/>
  <c r="C126" i="1" s="1"/>
  <c r="C137" i="1"/>
  <c r="C136" i="1"/>
  <c r="C132" i="1"/>
  <c r="C131" i="1"/>
  <c r="C125" i="1" s="1"/>
  <c r="C130" i="1"/>
  <c r="C124" i="1" s="1"/>
  <c r="C129" i="1"/>
  <c r="C127" i="1" s="1"/>
  <c r="M127" i="1"/>
  <c r="L127" i="1"/>
  <c r="K127" i="1"/>
  <c r="J127" i="1"/>
  <c r="I127" i="1"/>
  <c r="H127" i="1"/>
  <c r="G127" i="1"/>
  <c r="F127" i="1"/>
  <c r="E127" i="1"/>
  <c r="D127" i="1"/>
  <c r="M126" i="1"/>
  <c r="L126" i="1"/>
  <c r="K126" i="1"/>
  <c r="K115" i="1" s="1"/>
  <c r="K109" i="1" s="1"/>
  <c r="J126" i="1"/>
  <c r="J115" i="1" s="1"/>
  <c r="I126" i="1"/>
  <c r="H126" i="1"/>
  <c r="G126" i="1"/>
  <c r="F126" i="1"/>
  <c r="E126" i="1"/>
  <c r="D126" i="1"/>
  <c r="M125" i="1"/>
  <c r="M114" i="1" s="1"/>
  <c r="M108" i="1" s="1"/>
  <c r="L125" i="1"/>
  <c r="K125" i="1"/>
  <c r="J125" i="1"/>
  <c r="I125" i="1"/>
  <c r="I114" i="1" s="1"/>
  <c r="I108" i="1" s="1"/>
  <c r="H125" i="1"/>
  <c r="G125" i="1"/>
  <c r="F125" i="1"/>
  <c r="E125" i="1"/>
  <c r="D125" i="1"/>
  <c r="M124" i="1"/>
  <c r="L124" i="1"/>
  <c r="K124" i="1"/>
  <c r="J124" i="1"/>
  <c r="I124" i="1"/>
  <c r="H124" i="1"/>
  <c r="G124" i="1"/>
  <c r="F124" i="1"/>
  <c r="E124" i="1"/>
  <c r="D124" i="1"/>
  <c r="M121" i="1"/>
  <c r="L121" i="1"/>
  <c r="L115" i="1" s="1"/>
  <c r="K121" i="1"/>
  <c r="J121" i="1"/>
  <c r="M120" i="1"/>
  <c r="L120" i="1"/>
  <c r="K120" i="1"/>
  <c r="K114" i="1" s="1"/>
  <c r="J120" i="1"/>
  <c r="I120" i="1"/>
  <c r="M119" i="1"/>
  <c r="L119" i="1"/>
  <c r="I119" i="1" s="1"/>
  <c r="K119" i="1"/>
  <c r="J119" i="1"/>
  <c r="M118" i="1"/>
  <c r="L118" i="1"/>
  <c r="K118" i="1"/>
  <c r="J118" i="1"/>
  <c r="M115" i="1"/>
  <c r="L114" i="1"/>
  <c r="M113" i="1"/>
  <c r="M107" i="1" s="1"/>
  <c r="K113" i="1"/>
  <c r="I113" i="1"/>
  <c r="J109" i="1"/>
  <c r="K108" i="1"/>
  <c r="K107" i="1"/>
  <c r="C103" i="1"/>
  <c r="C101" i="1" s="1"/>
  <c r="M101" i="1"/>
  <c r="L101" i="1"/>
  <c r="K101" i="1"/>
  <c r="J101" i="1"/>
  <c r="I101" i="1"/>
  <c r="H101" i="1"/>
  <c r="G101" i="1"/>
  <c r="F101" i="1"/>
  <c r="E101" i="1"/>
  <c r="D101" i="1"/>
  <c r="C100" i="1"/>
  <c r="C98" i="1" s="1"/>
  <c r="M98" i="1"/>
  <c r="L98" i="1"/>
  <c r="K98" i="1"/>
  <c r="J98" i="1"/>
  <c r="I98" i="1"/>
  <c r="H98" i="1"/>
  <c r="G98" i="1"/>
  <c r="F98" i="1"/>
  <c r="E98" i="1"/>
  <c r="D98" i="1"/>
  <c r="C97" i="1"/>
  <c r="C96" i="1"/>
  <c r="C95" i="1"/>
  <c r="C94" i="1"/>
  <c r="C92" i="1" s="1"/>
  <c r="M92" i="1"/>
  <c r="L92" i="1"/>
  <c r="K92" i="1"/>
  <c r="J92" i="1"/>
  <c r="I92" i="1"/>
  <c r="H92" i="1"/>
  <c r="G92" i="1"/>
  <c r="F92" i="1"/>
  <c r="E92" i="1"/>
  <c r="D92" i="1"/>
  <c r="M91" i="1"/>
  <c r="L91" i="1"/>
  <c r="L90" i="1" s="1"/>
  <c r="K91" i="1"/>
  <c r="K90" i="1" s="1"/>
  <c r="J91" i="1"/>
  <c r="J90" i="1" s="1"/>
  <c r="I91" i="1"/>
  <c r="H91" i="1"/>
  <c r="G91" i="1"/>
  <c r="G90" i="1" s="1"/>
  <c r="F91" i="1"/>
  <c r="F90" i="1" s="1"/>
  <c r="E91" i="1"/>
  <c r="D91" i="1"/>
  <c r="M90" i="1"/>
  <c r="I90" i="1"/>
  <c r="H90" i="1"/>
  <c r="E90" i="1"/>
  <c r="D90" i="1"/>
  <c r="C88" i="1"/>
  <c r="C86" i="1"/>
  <c r="M85" i="1"/>
  <c r="L85" i="1"/>
  <c r="K85" i="1"/>
  <c r="J85" i="1"/>
  <c r="I85" i="1"/>
  <c r="H85" i="1"/>
  <c r="G85" i="1"/>
  <c r="F85" i="1"/>
  <c r="E85" i="1"/>
  <c r="D85" i="1"/>
  <c r="M83" i="1"/>
  <c r="L83" i="1"/>
  <c r="K83" i="1"/>
  <c r="J83" i="1"/>
  <c r="J82" i="1" s="1"/>
  <c r="I83" i="1"/>
  <c r="H83" i="1"/>
  <c r="G83" i="1"/>
  <c r="F83" i="1"/>
  <c r="F82" i="1" s="1"/>
  <c r="E83" i="1"/>
  <c r="D83" i="1"/>
  <c r="K82" i="1"/>
  <c r="G82" i="1"/>
  <c r="G80" i="1"/>
  <c r="G79" i="1" s="1"/>
  <c r="F80" i="1"/>
  <c r="F79" i="1" s="1"/>
  <c r="C77" i="1"/>
  <c r="C76" i="1"/>
  <c r="C75" i="1"/>
  <c r="C74" i="1"/>
  <c r="M73" i="1"/>
  <c r="L73" i="1"/>
  <c r="K73" i="1"/>
  <c r="J73" i="1"/>
  <c r="I73" i="1"/>
  <c r="H73" i="1"/>
  <c r="G73" i="1"/>
  <c r="F73" i="1"/>
  <c r="E73" i="1"/>
  <c r="D73" i="1"/>
  <c r="C72" i="1"/>
  <c r="C71" i="1"/>
  <c r="C70" i="1"/>
  <c r="C69" i="1"/>
  <c r="M68" i="1"/>
  <c r="L68" i="1"/>
  <c r="K68" i="1"/>
  <c r="J68" i="1"/>
  <c r="I68" i="1"/>
  <c r="H68" i="1"/>
  <c r="G68" i="1"/>
  <c r="F68" i="1"/>
  <c r="E68" i="1"/>
  <c r="D68" i="1"/>
  <c r="C67" i="1"/>
  <c r="C66" i="1"/>
  <c r="C65" i="1"/>
  <c r="C64" i="1"/>
  <c r="C63" i="1" s="1"/>
  <c r="M63" i="1"/>
  <c r="L63" i="1"/>
  <c r="K63" i="1"/>
  <c r="J63" i="1"/>
  <c r="I63" i="1"/>
  <c r="H63" i="1"/>
  <c r="G63" i="1"/>
  <c r="F63" i="1"/>
  <c r="E63" i="1"/>
  <c r="D63" i="1"/>
  <c r="C62" i="1"/>
  <c r="C57" i="1" s="1"/>
  <c r="C61" i="1"/>
  <c r="C60" i="1"/>
  <c r="C59" i="1"/>
  <c r="C58" i="1" s="1"/>
  <c r="M58" i="1"/>
  <c r="L58" i="1"/>
  <c r="K58" i="1"/>
  <c r="J58" i="1"/>
  <c r="I58" i="1"/>
  <c r="H58" i="1"/>
  <c r="G58" i="1"/>
  <c r="F58" i="1"/>
  <c r="E58" i="1"/>
  <c r="D58" i="1"/>
  <c r="M57" i="1"/>
  <c r="M26" i="1" s="1"/>
  <c r="L57" i="1"/>
  <c r="K57" i="1"/>
  <c r="J57" i="1"/>
  <c r="I57" i="1"/>
  <c r="I26" i="1" s="1"/>
  <c r="H57" i="1"/>
  <c r="H26" i="1" s="1"/>
  <c r="G57" i="1"/>
  <c r="F57" i="1"/>
  <c r="E57" i="1"/>
  <c r="E26" i="1" s="1"/>
  <c r="D57" i="1"/>
  <c r="M56" i="1"/>
  <c r="L56" i="1"/>
  <c r="L25" i="1" s="1"/>
  <c r="K56" i="1"/>
  <c r="J56" i="1"/>
  <c r="I56" i="1"/>
  <c r="H56" i="1"/>
  <c r="H25" i="1" s="1"/>
  <c r="G56" i="1"/>
  <c r="F56" i="1"/>
  <c r="E56" i="1"/>
  <c r="D56" i="1"/>
  <c r="M55" i="1"/>
  <c r="L55" i="1"/>
  <c r="K55" i="1"/>
  <c r="K24" i="1" s="1"/>
  <c r="J55" i="1"/>
  <c r="I55" i="1"/>
  <c r="H55" i="1"/>
  <c r="G55" i="1"/>
  <c r="F55" i="1"/>
  <c r="E55" i="1"/>
  <c r="D55" i="1"/>
  <c r="C55" i="1"/>
  <c r="M54" i="1"/>
  <c r="L54" i="1"/>
  <c r="L29" i="1" s="1"/>
  <c r="K54" i="1"/>
  <c r="J54" i="1"/>
  <c r="I54" i="1"/>
  <c r="H54" i="1"/>
  <c r="G54" i="1"/>
  <c r="F54" i="1"/>
  <c r="E54" i="1"/>
  <c r="D54" i="1"/>
  <c r="M53" i="1"/>
  <c r="I53" i="1"/>
  <c r="H53" i="1"/>
  <c r="E53" i="1"/>
  <c r="C51" i="1"/>
  <c r="C50" i="1"/>
  <c r="C49" i="1"/>
  <c r="C48" i="1"/>
  <c r="M46" i="1"/>
  <c r="L46" i="1"/>
  <c r="K46" i="1"/>
  <c r="J46" i="1"/>
  <c r="I46" i="1"/>
  <c r="H46" i="1"/>
  <c r="G46" i="1"/>
  <c r="F46" i="1"/>
  <c r="E46" i="1"/>
  <c r="D46" i="1"/>
  <c r="C44" i="1"/>
  <c r="C43" i="1"/>
  <c r="C42" i="1"/>
  <c r="C36" i="1" s="1"/>
  <c r="C30" i="1" s="1"/>
  <c r="C41" i="1"/>
  <c r="M40" i="1"/>
  <c r="L40" i="1"/>
  <c r="K40" i="1"/>
  <c r="J40" i="1"/>
  <c r="I40" i="1"/>
  <c r="H40" i="1"/>
  <c r="G40" i="1"/>
  <c r="F40" i="1"/>
  <c r="E40" i="1"/>
  <c r="D40" i="1"/>
  <c r="C40" i="1"/>
  <c r="M38" i="1"/>
  <c r="M32" i="1" s="1"/>
  <c r="L38" i="1"/>
  <c r="K38" i="1"/>
  <c r="J38" i="1"/>
  <c r="I38" i="1"/>
  <c r="I32" i="1" s="1"/>
  <c r="H38" i="1"/>
  <c r="G38" i="1"/>
  <c r="F38" i="1"/>
  <c r="F32" i="1" s="1"/>
  <c r="E38" i="1"/>
  <c r="E32" i="1" s="1"/>
  <c r="D38" i="1"/>
  <c r="C38" i="1"/>
  <c r="M37" i="1"/>
  <c r="L37" i="1"/>
  <c r="K37" i="1"/>
  <c r="J37" i="1"/>
  <c r="I37" i="1"/>
  <c r="I34" i="1" s="1"/>
  <c r="H37" i="1"/>
  <c r="G37" i="1"/>
  <c r="F37" i="1"/>
  <c r="E37" i="1"/>
  <c r="E31" i="1" s="1"/>
  <c r="D37" i="1"/>
  <c r="M36" i="1"/>
  <c r="L36" i="1"/>
  <c r="L30" i="1" s="1"/>
  <c r="K36" i="1"/>
  <c r="J36" i="1"/>
  <c r="I36" i="1"/>
  <c r="H36" i="1"/>
  <c r="H30" i="1" s="1"/>
  <c r="G36" i="1"/>
  <c r="F36" i="1"/>
  <c r="D36" i="1"/>
  <c r="D30" i="1" s="1"/>
  <c r="M35" i="1"/>
  <c r="L35" i="1"/>
  <c r="K35" i="1"/>
  <c r="K34" i="1" s="1"/>
  <c r="J35" i="1"/>
  <c r="I35" i="1"/>
  <c r="H35" i="1"/>
  <c r="G35" i="1"/>
  <c r="G34" i="1" s="1"/>
  <c r="F35" i="1"/>
  <c r="E35" i="1"/>
  <c r="D35" i="1"/>
  <c r="M34" i="1"/>
  <c r="H34" i="1"/>
  <c r="E34" i="1"/>
  <c r="L32" i="1"/>
  <c r="K32" i="1"/>
  <c r="H32" i="1"/>
  <c r="G32" i="1"/>
  <c r="D32" i="1"/>
  <c r="C32" i="1"/>
  <c r="K31" i="1"/>
  <c r="J31" i="1"/>
  <c r="G31" i="1"/>
  <c r="F31" i="1"/>
  <c r="M30" i="1"/>
  <c r="K30" i="1"/>
  <c r="J30" i="1"/>
  <c r="I30" i="1"/>
  <c r="F30" i="1"/>
  <c r="E30" i="1"/>
  <c r="I29" i="1"/>
  <c r="H29" i="1"/>
  <c r="F29" i="1"/>
  <c r="D29" i="1"/>
  <c r="G26" i="1"/>
  <c r="M25" i="1"/>
  <c r="G25" i="1"/>
  <c r="E25" i="1"/>
  <c r="M24" i="1"/>
  <c r="J24" i="1"/>
  <c r="I24" i="1"/>
  <c r="H24" i="1"/>
  <c r="E24" i="1"/>
  <c r="M23" i="1"/>
  <c r="M22" i="1" s="1"/>
  <c r="I23" i="1"/>
  <c r="H23" i="1"/>
  <c r="H22" i="1" s="1"/>
  <c r="G23" i="1"/>
  <c r="E23" i="1"/>
  <c r="D23" i="1"/>
  <c r="M21" i="1"/>
  <c r="M16" i="1" s="1"/>
  <c r="L20" i="1"/>
  <c r="K20" i="1"/>
  <c r="M19" i="1"/>
  <c r="M14" i="1" s="1"/>
  <c r="K19" i="1"/>
  <c r="K14" i="1" s="1"/>
  <c r="L15" i="1"/>
  <c r="C35" i="1" l="1"/>
  <c r="C46" i="1"/>
  <c r="C68" i="1"/>
  <c r="L23" i="1"/>
  <c r="K23" i="1"/>
  <c r="K80" i="1"/>
  <c r="K79" i="1" s="1"/>
  <c r="J80" i="1"/>
  <c r="J79" i="1" s="1"/>
  <c r="M123" i="1"/>
  <c r="M112" i="1" s="1"/>
  <c r="J114" i="1"/>
  <c r="J140" i="1"/>
  <c r="C192" i="1"/>
  <c r="C187" i="1"/>
  <c r="C83" i="1"/>
  <c r="C85" i="1"/>
  <c r="M31" i="1"/>
  <c r="M20" i="1"/>
  <c r="M15" i="1" s="1"/>
  <c r="J32" i="1"/>
  <c r="J21" i="1"/>
  <c r="F28" i="1"/>
  <c r="D80" i="1"/>
  <c r="D79" i="1" s="1"/>
  <c r="D82" i="1"/>
  <c r="H80" i="1"/>
  <c r="H79" i="1" s="1"/>
  <c r="H82" i="1"/>
  <c r="L80" i="1"/>
  <c r="L79" i="1" s="1"/>
  <c r="L82" i="1"/>
  <c r="I107" i="1"/>
  <c r="I19" i="1"/>
  <c r="I14" i="1" s="1"/>
  <c r="J213" i="1"/>
  <c r="J208" i="1"/>
  <c r="J202" i="1" s="1"/>
  <c r="C214" i="1"/>
  <c r="C208" i="1" s="1"/>
  <c r="G30" i="1"/>
  <c r="I31" i="1"/>
  <c r="I28" i="1" s="1"/>
  <c r="I20" i="1"/>
  <c r="I15" i="1" s="1"/>
  <c r="C56" i="1"/>
  <c r="K21" i="1"/>
  <c r="K16" i="1" s="1"/>
  <c r="E22" i="1"/>
  <c r="E29" i="1"/>
  <c r="E28" i="1" s="1"/>
  <c r="M29" i="1"/>
  <c r="M28" i="1" s="1"/>
  <c r="D53" i="1"/>
  <c r="L53" i="1"/>
  <c r="F23" i="1"/>
  <c r="F53" i="1"/>
  <c r="J23" i="1"/>
  <c r="J53" i="1"/>
  <c r="J29" i="1"/>
  <c r="C73" i="1"/>
  <c r="K117" i="1"/>
  <c r="I118" i="1"/>
  <c r="F26" i="1"/>
  <c r="F205" i="1"/>
  <c r="F200" i="1"/>
  <c r="F199" i="1" s="1"/>
  <c r="E205" i="1"/>
  <c r="E203" i="1"/>
  <c r="M203" i="1"/>
  <c r="M205" i="1"/>
  <c r="F202" i="1"/>
  <c r="F25" i="1"/>
  <c r="G203" i="1"/>
  <c r="G222" i="1"/>
  <c r="K203" i="1"/>
  <c r="K222" i="1"/>
  <c r="K25" i="1"/>
  <c r="D31" i="1"/>
  <c r="D28" i="1" s="1"/>
  <c r="H31" i="1"/>
  <c r="H28" i="1" s="1"/>
  <c r="L31" i="1"/>
  <c r="L28" i="1" s="1"/>
  <c r="C34" i="1"/>
  <c r="G53" i="1"/>
  <c r="K53" i="1"/>
  <c r="J113" i="1"/>
  <c r="J117" i="1"/>
  <c r="L21" i="1"/>
  <c r="L109" i="1"/>
  <c r="C152" i="1"/>
  <c r="D187" i="1"/>
  <c r="D165" i="1"/>
  <c r="D164" i="1" s="1"/>
  <c r="C203" i="1"/>
  <c r="D200" i="1"/>
  <c r="D199" i="1" s="1"/>
  <c r="D222" i="1"/>
  <c r="H199" i="1"/>
  <c r="L200" i="1"/>
  <c r="L199" i="1" s="1"/>
  <c r="L222" i="1"/>
  <c r="E199" i="1"/>
  <c r="M199" i="1"/>
  <c r="I22" i="1"/>
  <c r="D34" i="1"/>
  <c r="L34" i="1"/>
  <c r="F34" i="1"/>
  <c r="J34" i="1"/>
  <c r="C37" i="1"/>
  <c r="C31" i="1" s="1"/>
  <c r="C54" i="1"/>
  <c r="C53" i="1" s="1"/>
  <c r="E80" i="1"/>
  <c r="E79" i="1" s="1"/>
  <c r="E82" i="1"/>
  <c r="I80" i="1"/>
  <c r="I79" i="1" s="1"/>
  <c r="I82" i="1"/>
  <c r="M80" i="1"/>
  <c r="M79" i="1" s="1"/>
  <c r="M82" i="1"/>
  <c r="C91" i="1"/>
  <c r="C90" i="1" s="1"/>
  <c r="M109" i="1"/>
  <c r="L117" i="1"/>
  <c r="H119" i="1"/>
  <c r="H120" i="1"/>
  <c r="D170" i="1"/>
  <c r="D168" i="1"/>
  <c r="D26" i="1" s="1"/>
  <c r="L170" i="1"/>
  <c r="L168" i="1"/>
  <c r="L26" i="1" s="1"/>
  <c r="C176" i="1"/>
  <c r="C171" i="1"/>
  <c r="I202" i="1"/>
  <c r="I199" i="1" s="1"/>
  <c r="I205" i="1"/>
  <c r="H222" i="1"/>
  <c r="C227" i="1"/>
  <c r="C225" i="1"/>
  <c r="C222" i="1" s="1"/>
  <c r="M117" i="1"/>
  <c r="C143" i="1"/>
  <c r="C140" i="1" s="1"/>
  <c r="M164" i="1"/>
  <c r="E164" i="1"/>
  <c r="I165" i="1"/>
  <c r="I164" i="1" s="1"/>
  <c r="G205" i="1"/>
  <c r="G200" i="1"/>
  <c r="G199" i="1" s="1"/>
  <c r="K205" i="1"/>
  <c r="K200" i="1"/>
  <c r="K199" i="1" s="1"/>
  <c r="E222" i="1"/>
  <c r="I222" i="1"/>
  <c r="M222" i="1"/>
  <c r="F222" i="1"/>
  <c r="J222" i="1"/>
  <c r="G29" i="1"/>
  <c r="G28" i="1" s="1"/>
  <c r="K29" i="1"/>
  <c r="K28" i="1" s="1"/>
  <c r="L113" i="1"/>
  <c r="I121" i="1"/>
  <c r="F140" i="1"/>
  <c r="G140" i="1"/>
  <c r="K140" i="1"/>
  <c r="F165" i="1"/>
  <c r="F164" i="1" s="1"/>
  <c r="F170" i="1"/>
  <c r="J170" i="1"/>
  <c r="C166" i="1"/>
  <c r="G166" i="1"/>
  <c r="G164" i="1" s="1"/>
  <c r="D167" i="1"/>
  <c r="D25" i="1" s="1"/>
  <c r="F168" i="1"/>
  <c r="J168" i="1"/>
  <c r="J26" i="1" s="1"/>
  <c r="M187" i="1"/>
  <c r="D205" i="1"/>
  <c r="H205" i="1"/>
  <c r="L205" i="1"/>
  <c r="L22" i="1" l="1"/>
  <c r="L133" i="1"/>
  <c r="L123" i="1"/>
  <c r="L112" i="1" s="1"/>
  <c r="L111" i="1" s="1"/>
  <c r="J105" i="1"/>
  <c r="J20" i="1"/>
  <c r="J15" i="1" s="1"/>
  <c r="L106" i="1"/>
  <c r="C25" i="1"/>
  <c r="D22" i="1"/>
  <c r="L16" i="1"/>
  <c r="J164" i="1"/>
  <c r="M111" i="1"/>
  <c r="M106" i="1"/>
  <c r="M105" i="1" s="1"/>
  <c r="C29" i="1"/>
  <c r="C28" i="1" s="1"/>
  <c r="I117" i="1"/>
  <c r="H118" i="1"/>
  <c r="J28" i="1"/>
  <c r="F22" i="1"/>
  <c r="C23" i="1"/>
  <c r="M18" i="1"/>
  <c r="C202" i="1"/>
  <c r="J16" i="1"/>
  <c r="L164" i="1"/>
  <c r="K15" i="1"/>
  <c r="K22" i="1"/>
  <c r="H121" i="1"/>
  <c r="I115" i="1"/>
  <c r="G120" i="1"/>
  <c r="H114" i="1"/>
  <c r="J22" i="1"/>
  <c r="J207" i="1"/>
  <c r="J201" i="1" s="1"/>
  <c r="C213" i="1"/>
  <c r="C207" i="1" s="1"/>
  <c r="C201" i="1" s="1"/>
  <c r="J212" i="1"/>
  <c r="C80" i="1"/>
  <c r="C79" i="1" s="1"/>
  <c r="C82" i="1"/>
  <c r="L107" i="1"/>
  <c r="L19" i="1"/>
  <c r="L14" i="1" s="1"/>
  <c r="C170" i="1"/>
  <c r="C165" i="1"/>
  <c r="C164" i="1" s="1"/>
  <c r="G119" i="1"/>
  <c r="H113" i="1"/>
  <c r="J19" i="1"/>
  <c r="J14" i="1" s="1"/>
  <c r="J107" i="1"/>
  <c r="G24" i="1"/>
  <c r="L18" i="1" l="1"/>
  <c r="K123" i="1"/>
  <c r="K112" i="1" s="1"/>
  <c r="K133" i="1"/>
  <c r="L105" i="1"/>
  <c r="G22" i="1"/>
  <c r="C24" i="1"/>
  <c r="G113" i="1"/>
  <c r="F119" i="1"/>
  <c r="I109" i="1"/>
  <c r="I21" i="1"/>
  <c r="I16" i="1" s="1"/>
  <c r="H115" i="1"/>
  <c r="G121" i="1"/>
  <c r="M17" i="1"/>
  <c r="M13" i="1"/>
  <c r="M12" i="1" s="1"/>
  <c r="H117" i="1"/>
  <c r="G118" i="1"/>
  <c r="C212" i="1"/>
  <c r="J211" i="1"/>
  <c r="J206" i="1"/>
  <c r="H108" i="1"/>
  <c r="H20" i="1"/>
  <c r="H15" i="1" s="1"/>
  <c r="C22" i="1"/>
  <c r="H107" i="1"/>
  <c r="H19" i="1"/>
  <c r="H14" i="1" s="1"/>
  <c r="G114" i="1"/>
  <c r="F120" i="1"/>
  <c r="L17" i="1" l="1"/>
  <c r="L13" i="1"/>
  <c r="L12" i="1" s="1"/>
  <c r="K18" i="1"/>
  <c r="K111" i="1"/>
  <c r="K106" i="1"/>
  <c r="K105" i="1" s="1"/>
  <c r="J123" i="1"/>
  <c r="J112" i="1" s="1"/>
  <c r="J133" i="1"/>
  <c r="J200" i="1"/>
  <c r="J199" i="1" s="1"/>
  <c r="J205" i="1"/>
  <c r="F121" i="1"/>
  <c r="G115" i="1"/>
  <c r="G20" i="1"/>
  <c r="G15" i="1" s="1"/>
  <c r="G108" i="1"/>
  <c r="C211" i="1"/>
  <c r="C206" i="1"/>
  <c r="F113" i="1"/>
  <c r="E119" i="1"/>
  <c r="F118" i="1"/>
  <c r="G117" i="1"/>
  <c r="G107" i="1"/>
  <c r="G19" i="1"/>
  <c r="G14" i="1" s="1"/>
  <c r="F114" i="1"/>
  <c r="E120" i="1"/>
  <c r="H109" i="1"/>
  <c r="H21" i="1"/>
  <c r="H16" i="1" s="1"/>
  <c r="I133" i="1" l="1"/>
  <c r="I123" i="1"/>
  <c r="I112" i="1" s="1"/>
  <c r="K13" i="1"/>
  <c r="K12" i="1" s="1"/>
  <c r="K17" i="1"/>
  <c r="J18" i="1"/>
  <c r="J111" i="1"/>
  <c r="E121" i="1"/>
  <c r="F115" i="1"/>
  <c r="F108" i="1"/>
  <c r="F20" i="1"/>
  <c r="F15" i="1" s="1"/>
  <c r="C205" i="1"/>
  <c r="C200" i="1"/>
  <c r="C199" i="1" s="1"/>
  <c r="G109" i="1"/>
  <c r="G21" i="1"/>
  <c r="G16" i="1" s="1"/>
  <c r="E118" i="1"/>
  <c r="F117" i="1"/>
  <c r="D119" i="1"/>
  <c r="E113" i="1"/>
  <c r="D120" i="1"/>
  <c r="E114" i="1"/>
  <c r="F19" i="1"/>
  <c r="F14" i="1" s="1"/>
  <c r="F107" i="1"/>
  <c r="J13" i="1" l="1"/>
  <c r="J12" i="1" s="1"/>
  <c r="J17" i="1"/>
  <c r="I106" i="1"/>
  <c r="I105" i="1" s="1"/>
  <c r="I111" i="1"/>
  <c r="I18" i="1"/>
  <c r="H133" i="1"/>
  <c r="H123" i="1"/>
  <c r="H112" i="1" s="1"/>
  <c r="D114" i="1"/>
  <c r="C120" i="1"/>
  <c r="C114" i="1" s="1"/>
  <c r="C108" i="1" s="1"/>
  <c r="E117" i="1"/>
  <c r="D118" i="1"/>
  <c r="E107" i="1"/>
  <c r="E19" i="1"/>
  <c r="E14" i="1" s="1"/>
  <c r="F109" i="1"/>
  <c r="F21" i="1"/>
  <c r="F16" i="1" s="1"/>
  <c r="E108" i="1"/>
  <c r="E20" i="1"/>
  <c r="E15" i="1" s="1"/>
  <c r="C119" i="1"/>
  <c r="C113" i="1" s="1"/>
  <c r="C107" i="1" s="1"/>
  <c r="D113" i="1"/>
  <c r="D121" i="1"/>
  <c r="E115" i="1"/>
  <c r="G133" i="1" l="1"/>
  <c r="G123" i="1"/>
  <c r="G112" i="1" s="1"/>
  <c r="I13" i="1"/>
  <c r="I12" i="1" s="1"/>
  <c r="I17" i="1"/>
  <c r="H106" i="1"/>
  <c r="H105" i="1" s="1"/>
  <c r="H18" i="1"/>
  <c r="H111" i="1"/>
  <c r="D115" i="1"/>
  <c r="C121" i="1"/>
  <c r="C115" i="1" s="1"/>
  <c r="C109" i="1" s="1"/>
  <c r="D107" i="1"/>
  <c r="D19" i="1"/>
  <c r="E109" i="1"/>
  <c r="E21" i="1"/>
  <c r="E16" i="1" s="1"/>
  <c r="D117" i="1"/>
  <c r="C118" i="1"/>
  <c r="D108" i="1"/>
  <c r="D20" i="1"/>
  <c r="F123" i="1" l="1"/>
  <c r="F112" i="1" s="1"/>
  <c r="F133" i="1"/>
  <c r="H13" i="1"/>
  <c r="H12" i="1" s="1"/>
  <c r="H17" i="1"/>
  <c r="G111" i="1"/>
  <c r="G105" i="1"/>
  <c r="G18" i="1"/>
  <c r="C19" i="1"/>
  <c r="C14" i="1" s="1"/>
  <c r="D14" i="1"/>
  <c r="C117" i="1"/>
  <c r="C20" i="1"/>
  <c r="C15" i="1" s="1"/>
  <c r="D15" i="1"/>
  <c r="D21" i="1"/>
  <c r="D109" i="1"/>
  <c r="E133" i="1" l="1"/>
  <c r="E123" i="1"/>
  <c r="E112" i="1" s="1"/>
  <c r="F18" i="1"/>
  <c r="F106" i="1"/>
  <c r="F105" i="1" s="1"/>
  <c r="F111" i="1"/>
  <c r="G13" i="1"/>
  <c r="G12" i="1" s="1"/>
  <c r="G17" i="1"/>
  <c r="C21" i="1"/>
  <c r="C16" i="1" s="1"/>
  <c r="D16" i="1"/>
  <c r="E106" i="1" l="1"/>
  <c r="E105" i="1" s="1"/>
  <c r="E111" i="1"/>
  <c r="E18" i="1"/>
  <c r="F13" i="1"/>
  <c r="F12" i="1" s="1"/>
  <c r="F17" i="1"/>
  <c r="D133" i="1"/>
  <c r="D123" i="1"/>
  <c r="C135" i="1"/>
  <c r="C133" i="1" s="1"/>
  <c r="C123" i="1" l="1"/>
  <c r="C112" i="1" s="1"/>
  <c r="D112" i="1"/>
  <c r="E17" i="1"/>
  <c r="E13" i="1"/>
  <c r="E12" i="1" s="1"/>
  <c r="D18" i="1" l="1"/>
  <c r="D111" i="1"/>
  <c r="D106" i="1"/>
  <c r="D105" i="1" s="1"/>
  <c r="C106" i="1"/>
  <c r="C105" i="1" s="1"/>
  <c r="C111" i="1"/>
  <c r="C18" i="1" l="1"/>
  <c r="D17" i="1"/>
  <c r="C17" i="1" s="1"/>
  <c r="D13" i="1"/>
  <c r="C13" i="1" l="1"/>
  <c r="C12" i="1" s="1"/>
  <c r="D12" i="1"/>
</calcChain>
</file>

<file path=xl/comments1.xml><?xml version="1.0" encoding="utf-8"?>
<comments xmlns="http://schemas.openxmlformats.org/spreadsheetml/2006/main">
  <authors>
    <author>Сайб Марина Владимировна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Сайб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<sst xmlns="http://schemas.openxmlformats.org/spreadsheetml/2006/main" count="410" uniqueCount="80">
  <si>
    <t>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2027 года"</t>
  </si>
  <si>
    <t xml:space="preserve">ПЛАН МЕРОПРИЯТИЙ </t>
  </si>
  <si>
    <t xml:space="preserve"> по выполнению муниципальной программы Североуральского городского округа "Реализация молодежной политики и патриотического воспитания граждан Североуральского городского округа до 2027 года"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</si>
  <si>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</si>
  <si>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</si>
  <si>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</si>
  <si>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</si>
  <si>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</si>
  <si>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</si>
  <si>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</si>
  <si>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</si>
  <si>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</si>
  <si>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</si>
  <si>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</si>
  <si>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</si>
  <si>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</si>
  <si>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</si>
  <si>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</si>
  <si>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</si>
  <si>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</si>
  <si>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</si>
  <si>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</si>
  <si>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</si>
  <si>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</si>
  <si>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</si>
  <si>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</si>
  <si>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</si>
  <si>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Подпрограмма 1: «Организация работы с молодежью в Североуральском городском округе» </t>
  </si>
  <si>
    <t>Всего по подпрограмме 1, в том числе:</t>
  </si>
  <si>
    <t>1. Капитальные вложения</t>
  </si>
  <si>
    <t>Всего по направлению «Капитальные вложения»,   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</si>
  <si>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</si>
  <si>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              в том числе:</t>
  </si>
  <si>
    <t>1.2. Иные капитальные вложения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</si>
  <si>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</si>
  <si>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6</t>
  </si>
  <si>
    <t>3. Прочие нужды</t>
  </si>
  <si>
    <t>Всего по направлению «Прочие нужды», всего, в том числе:</t>
  </si>
  <si>
    <r>
      <rPr>
        <u/>
        <sz val="10.5"/>
        <color rgb="FF000000"/>
        <rFont val="PT Astra Serif"/>
        <family val="1"/>
        <charset val="204"/>
      </rPr>
      <t xml:space="preserve">Мероприятие 2: </t>
    </r>
    <r>
      <rPr>
        <sz val="10.5"/>
        <color rgb="FF000000"/>
        <rFont val="PT Astra Serif"/>
        <family val="1"/>
        <charset val="204"/>
      </rPr>
      <t xml:space="preserve">                   </t>
    </r>
    <r>
      <rPr>
        <u/>
        <sz val="10.5"/>
        <color rgb="FF000000"/>
        <rFont val="PT Astra Serif"/>
        <family val="1"/>
        <charset val="204"/>
      </rPr>
      <t xml:space="preserve">     </t>
    </r>
    <r>
      <rPr>
        <sz val="10.5"/>
        <color rgb="FF000000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rgb="FF000000"/>
        <rFont val="PT Astra Serif"/>
        <family val="1"/>
        <charset val="204"/>
      </rPr>
      <t>, в</t>
    </r>
    <r>
      <rPr>
        <sz val="10.5"/>
        <color rgb="FF000000"/>
        <rFont val="PT Astra Serif"/>
        <family val="1"/>
        <charset val="204"/>
      </rPr>
      <t>сего, из них:</t>
    </r>
  </si>
  <si>
    <t>2,7</t>
  </si>
  <si>
    <r>
      <rPr>
        <u/>
        <sz val="10.5"/>
        <color rgb="FF000000"/>
        <rFont val="PT Astra Serif"/>
        <family val="1"/>
        <charset val="204"/>
      </rPr>
      <t>Мероприятие 3:</t>
    </r>
    <r>
      <rPr>
        <sz val="10.5"/>
        <color rgb="FF000000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</si>
  <si>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t>4,5</t>
  </si>
  <si>
    <r>
      <rPr>
        <u/>
        <sz val="10.5"/>
        <color rgb="FF000000"/>
        <rFont val="PT Astra Serif"/>
        <family val="1"/>
        <charset val="204"/>
      </rPr>
      <t xml:space="preserve">Мероприятие 4: </t>
    </r>
    <r>
      <rPr>
        <sz val="10.5"/>
        <color rgb="FF000000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</si>
  <si>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t>8,9</t>
  </si>
  <si>
    <r>
      <rPr>
        <u/>
        <sz val="10.5"/>
        <color rgb="FF000000"/>
        <rFont val="PT Astra Serif"/>
        <family val="1"/>
        <charset val="204"/>
      </rPr>
      <t>Мероприятие 5:</t>
    </r>
    <r>
      <rPr>
        <sz val="10.5"/>
        <color rgb="FF000000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</si>
  <si>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t>3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</si>
  <si>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</si>
  <si>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Всего по подпрограмме 2,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</si>
  <si>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</si>
  <si>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</si>
  <si>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r>
      <rPr>
        <sz val="10.5"/>
        <color rgb="FF000000"/>
        <rFont val="PT Astra Serif"/>
        <family val="1"/>
        <charset val="204"/>
      </rP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rgb="FF000000"/>
        <rFont val="PT Astra Serif"/>
        <family val="1"/>
        <charset val="204"/>
      </rPr>
      <t xml:space="preserve">, </t>
    </r>
    <r>
      <rPr>
        <sz val="10.5"/>
        <color rgb="FF000000"/>
        <rFont val="PT Astra Serif"/>
        <family val="1"/>
        <charset val="204"/>
      </rPr>
      <t>всего из них</t>
    </r>
    <r>
      <rPr>
        <i/>
        <sz val="10.5"/>
        <color rgb="FF000000"/>
        <rFont val="PT Astra Serif"/>
        <family val="1"/>
        <charset val="204"/>
      </rPr>
      <t>:</t>
    </r>
  </si>
  <si>
    <t>11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</si>
  <si>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</si>
  <si>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rPr>
        <sz val="10.5"/>
        <color rgb="FF000000"/>
        <rFont val="PT Astra Serif"/>
        <family val="1"/>
        <charset val="204"/>
      </rP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rgb="FF000000"/>
        <rFont val="PT Astra Serif"/>
        <family val="1"/>
        <charset val="204"/>
      </rPr>
      <t xml:space="preserve">,  </t>
    </r>
    <r>
      <rPr>
        <sz val="10.5"/>
        <color rgb="FF000000"/>
        <rFont val="PT Astra Serif"/>
        <family val="1"/>
        <charset val="204"/>
      </rPr>
      <t>всего из них:</t>
    </r>
  </si>
  <si>
    <t>Подпрограмма 3: «Патриотическое воспитание населения Североуральского городского округа»</t>
  </si>
  <si>
    <t>Всего по подпрограмме 3,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</si>
  <si>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</si>
  <si>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</si>
  <si>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r>
      <rPr>
        <sz val="10.5"/>
        <color rgb="FF000000"/>
        <rFont val="PT Astra Serif"/>
        <family val="1"/>
        <charset val="204"/>
      </rPr>
      <t>Мероприятие 1: Приобретение оборудования для военно-патриотического клуба «Морской пехотинец»</t>
    </r>
    <r>
      <rPr>
        <i/>
        <sz val="10.5"/>
        <color rgb="FF000000"/>
        <rFont val="PT Astra Serif"/>
        <family val="1"/>
        <charset val="204"/>
      </rPr>
      <t xml:space="preserve">, </t>
    </r>
    <r>
      <rPr>
        <sz val="10.5"/>
        <color rgb="FF000000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</si>
  <si>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t>13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</si>
  <si>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</si>
  <si>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14</t>
  </si>
  <si>
    <t xml:space="preserve">федеральный бюджет </t>
  </si>
  <si>
    <t>Всего по направлению «Прочие нужды»,                         всего в том числе: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</si>
  <si>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</si>
  <si>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r>
      <rPr>
        <sz val="10.5"/>
        <rFont val="PT Astra Serif"/>
        <family val="1"/>
        <charset val="204"/>
      </rP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</si>
  <si>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t>13,14,15,16, 17</t>
  </si>
  <si>
    <r>
      <rPr>
        <u/>
        <sz val="10.5"/>
        <color rgb="FF000000"/>
        <rFont val="PT Astra Serif"/>
        <family val="1"/>
        <charset val="204"/>
      </rPr>
      <t>Мероприятие 5</t>
    </r>
    <r>
      <rPr>
        <sz val="10.5"/>
        <color rgb="FF000000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rgb="FF000000"/>
        <rFont val="PT Astra Serif"/>
        <family val="1"/>
        <charset val="204"/>
      </rPr>
      <t xml:space="preserve">, </t>
    </r>
    <r>
      <rPr>
        <sz val="10.5"/>
        <color rgb="FF000000"/>
        <rFont val="PT Astra Serif"/>
        <family val="1"/>
        <charset val="204"/>
      </rPr>
      <t>всего из них:</t>
    </r>
  </si>
  <si>
    <t>15,16,17</t>
  </si>
  <si>
    <t>Подпрограмма 4: «Обеспечение жильем молодых семей Североуральского городского округа»</t>
  </si>
  <si>
    <t>Всего по подпрограмме 4,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</si>
  <si>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</si>
  <si>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</si>
  <si>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1: предоставление социальных выплат молодым семьям на приобретение (строительство) жилья, всего из них:</t>
  </si>
  <si>
    <t>19,20</t>
  </si>
  <si>
    <t>Подпрограмма 5: "Обеспечивающая подпрограмма деятельности мунипального учреждения в сфере молодежной политики"</t>
  </si>
  <si>
    <t>Всего по подпрограмме 5,       в том числе: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</si>
  <si>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</si>
  <si>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22</t>
  </si>
  <si>
    <t xml:space="preserve">Приложение № 2                                                                                                           к постановлению Администрации                                                               Североуральского городского округа  от _____2024     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</si>
</sst>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sz val="8"/>
      <color rgb="FF000000"/>
      <name val="Calibri"/>
      <family val="2"/>
      <charset val="204"/>
    </font>
    <font>
      <b/>
      <sz val="10.5"/>
      <color rgb="FF000000"/>
      <name val="PT Astra Serif"/>
      <family val="1"/>
      <charset val="204"/>
    </font>
    <font>
      <u/>
      <sz val="10.5"/>
      <color rgb="FF000000"/>
      <name val="PT Astra Serif"/>
      <family val="1"/>
      <charset val="204"/>
    </font>
    <font>
      <i/>
      <sz val="10.5"/>
      <color rgb="FF000000"/>
      <name val="PT Astra Serif"/>
      <family val="1"/>
      <charset val="204"/>
    </font>
    <font>
      <sz val="10.5"/>
      <color rgb="FFFF00FF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F81BD"/>
        <bgColor rgb="FF80808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164" fontId="1" fillId="0" borderId="0" xfId="0" applyNumberFormat="1" applyFont="1"/>
    <xf numFmtId="0" fontId="1" fillId="5" borderId="0" xfId="0" applyFont="1" applyFill="1"/>
    <xf numFmtId="164" fontId="1" fillId="5" borderId="0" xfId="0" applyNumberFormat="1" applyFont="1" applyFill="1"/>
    <xf numFmtId="0" fontId="4" fillId="5" borderId="1" xfId="1" applyFont="1" applyFill="1" applyBorder="1" applyAlignment="1">
      <alignment horizontal="center" vertical="top" wrapText="1"/>
    </xf>
    <xf numFmtId="1" fontId="4" fillId="5" borderId="1" xfId="1" applyNumberFormat="1" applyFont="1" applyFill="1" applyBorder="1" applyAlignment="1">
      <alignment horizontal="center" vertical="top" wrapText="1"/>
    </xf>
    <xf numFmtId="0" fontId="5" fillId="0" borderId="0" xfId="0" applyFont="1"/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 indent="15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5" borderId="1" xfId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left" vertical="top" wrapText="1" indent="15"/>
    </xf>
    <xf numFmtId="0" fontId="1" fillId="7" borderId="0" xfId="0" applyFont="1" applyFill="1"/>
    <xf numFmtId="0" fontId="4" fillId="7" borderId="1" xfId="1" applyFont="1" applyFill="1" applyBorder="1" applyAlignment="1">
      <alignment horizontal="center" vertical="top" wrapText="1"/>
    </xf>
    <xf numFmtId="0" fontId="4" fillId="7" borderId="1" xfId="1" applyFont="1" applyFill="1" applyBorder="1" applyAlignment="1">
      <alignment horizontal="center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0" fillId="9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01"/>
  <sheetViews>
    <sheetView tabSelected="1" zoomScale="112" zoomScaleNormal="112" workbookViewId="0">
      <selection activeCell="H2" sqref="H2:N2"/>
    </sheetView>
  </sheetViews>
  <sheetFormatPr defaultColWidth="8.7109375"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1" customWidth="1"/>
    <col min="5" max="5" width="13.140625" style="1" customWidth="1"/>
    <col min="6" max="6" width="16" customWidth="1"/>
    <col min="7" max="7" width="14.5703125" customWidth="1"/>
    <col min="8" max="8" width="17.42578125" style="2" customWidth="1"/>
    <col min="9" max="9" width="16.5703125" style="3" customWidth="1"/>
    <col min="10" max="10" width="16.5703125" style="54" customWidth="1"/>
    <col min="11" max="11" width="15.7109375" style="55" customWidth="1"/>
    <col min="12" max="12" width="12.85546875" style="55" customWidth="1"/>
    <col min="13" max="13" width="12.85546875" style="4" customWidth="1"/>
    <col min="14" max="14" width="12.85546875" customWidth="1"/>
    <col min="15" max="16" width="9.140625" customWidth="1"/>
  </cols>
  <sheetData>
    <row r="1" spans="1:14" ht="62.45" customHeight="1" x14ac:dyDescent="0.25">
      <c r="A1" s="5"/>
      <c r="B1" s="5"/>
      <c r="C1" s="5"/>
      <c r="D1" s="6"/>
      <c r="E1" s="6"/>
      <c r="F1" s="5"/>
      <c r="G1" s="5"/>
      <c r="H1" s="44" t="s">
        <v>79</v>
      </c>
      <c r="I1" s="44"/>
      <c r="J1" s="44"/>
      <c r="K1" s="44"/>
      <c r="L1" s="44"/>
      <c r="M1" s="44"/>
      <c r="N1" s="44"/>
    </row>
    <row r="2" spans="1:14" ht="62.45" customHeight="1" x14ac:dyDescent="0.25">
      <c r="A2" s="5"/>
      <c r="B2" s="5"/>
      <c r="C2" s="5"/>
      <c r="D2" s="6"/>
      <c r="E2" s="6"/>
      <c r="F2" s="5"/>
      <c r="G2" s="5"/>
      <c r="H2" s="39" t="s">
        <v>0</v>
      </c>
      <c r="I2" s="39"/>
      <c r="J2" s="39"/>
      <c r="K2" s="39"/>
      <c r="L2" s="39"/>
      <c r="M2" s="39"/>
      <c r="N2" s="39"/>
    </row>
    <row r="3" spans="1:14" ht="18.75" x14ac:dyDescent="0.3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3.9" customHeight="1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25">
      <c r="A7" s="5"/>
      <c r="B7" s="7"/>
      <c r="C7" s="7"/>
      <c r="D7" s="8"/>
      <c r="E7" s="8"/>
      <c r="F7" s="7"/>
      <c r="G7" s="5"/>
      <c r="H7" s="7"/>
      <c r="I7" s="7"/>
      <c r="J7" s="45"/>
      <c r="K7" s="45"/>
      <c r="L7" s="45"/>
      <c r="M7" s="7"/>
      <c r="N7" s="7"/>
    </row>
    <row r="8" spans="1:14" ht="13.9" customHeight="1" x14ac:dyDescent="0.25">
      <c r="A8" s="42" t="s">
        <v>3</v>
      </c>
      <c r="B8" s="42" t="s">
        <v>4</v>
      </c>
      <c r="C8" s="42" t="s">
        <v>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6</v>
      </c>
    </row>
    <row r="9" spans="1:14" ht="13.9" customHeight="1" x14ac:dyDescent="0.25">
      <c r="A9" s="42"/>
      <c r="B9" s="42"/>
      <c r="C9" s="42" t="s">
        <v>7</v>
      </c>
      <c r="D9" s="43" t="s">
        <v>8</v>
      </c>
      <c r="E9" s="43" t="s">
        <v>9</v>
      </c>
      <c r="F9" s="42" t="s">
        <v>10</v>
      </c>
      <c r="G9" s="42" t="s">
        <v>11</v>
      </c>
      <c r="H9" s="42" t="s">
        <v>12</v>
      </c>
      <c r="I9" s="42" t="s">
        <v>13</v>
      </c>
      <c r="J9" s="46" t="s">
        <v>14</v>
      </c>
      <c r="K9" s="46" t="s">
        <v>15</v>
      </c>
      <c r="L9" s="46" t="s">
        <v>16</v>
      </c>
      <c r="M9" s="42" t="s">
        <v>17</v>
      </c>
      <c r="N9" s="42"/>
    </row>
    <row r="10" spans="1:14" ht="99" customHeight="1" x14ac:dyDescent="0.25">
      <c r="A10" s="42"/>
      <c r="B10" s="42"/>
      <c r="C10" s="42"/>
      <c r="D10" s="43"/>
      <c r="E10" s="43"/>
      <c r="F10" s="42"/>
      <c r="G10" s="42"/>
      <c r="H10" s="42"/>
      <c r="I10" s="42"/>
      <c r="J10" s="46"/>
      <c r="K10" s="46"/>
      <c r="L10" s="46"/>
      <c r="M10" s="42"/>
      <c r="N10" s="42"/>
    </row>
    <row r="11" spans="1:14" s="11" customFormat="1" ht="13.5" x14ac:dyDescent="0.2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47">
        <v>10</v>
      </c>
      <c r="K11" s="47">
        <v>11</v>
      </c>
      <c r="L11" s="47">
        <v>12</v>
      </c>
      <c r="M11" s="9">
        <v>13</v>
      </c>
      <c r="N11" s="9">
        <v>14</v>
      </c>
    </row>
    <row r="12" spans="1:14" ht="25.5" customHeight="1" x14ac:dyDescent="0.25">
      <c r="A12" s="12">
        <v>1</v>
      </c>
      <c r="B12" s="13" t="s">
        <v>18</v>
      </c>
      <c r="C12" s="14">
        <f t="shared" ref="C12:M12" si="0">SUM(C13:C16)</f>
        <v>206508.73943000002</v>
      </c>
      <c r="D12" s="14">
        <f t="shared" si="0"/>
        <v>10068.64934</v>
      </c>
      <c r="E12" s="14">
        <f t="shared" si="0"/>
        <v>21471.599499999997</v>
      </c>
      <c r="F12" s="14">
        <f t="shared" si="0"/>
        <v>20298.648999999998</v>
      </c>
      <c r="G12" s="14">
        <f t="shared" si="0"/>
        <v>20268.72</v>
      </c>
      <c r="H12" s="14">
        <f t="shared" si="0"/>
        <v>22264.460789999997</v>
      </c>
      <c r="I12" s="14">
        <f t="shared" si="0"/>
        <v>22662.160799999998</v>
      </c>
      <c r="J12" s="48">
        <f t="shared" si="0"/>
        <v>23491</v>
      </c>
      <c r="K12" s="48">
        <f t="shared" si="0"/>
        <v>24047.4</v>
      </c>
      <c r="L12" s="48">
        <f t="shared" si="0"/>
        <v>22182.400000000001</v>
      </c>
      <c r="M12" s="14">
        <f t="shared" si="0"/>
        <v>19753.699999999997</v>
      </c>
      <c r="N12" s="15" t="s">
        <v>19</v>
      </c>
    </row>
    <row r="13" spans="1:14" ht="21" customHeight="1" x14ac:dyDescent="0.25">
      <c r="A13" s="12">
        <v>2</v>
      </c>
      <c r="B13" s="13" t="s">
        <v>20</v>
      </c>
      <c r="C13" s="14">
        <f>SUM(D13:M13)</f>
        <v>154391.44584</v>
      </c>
      <c r="D13" s="14">
        <f t="shared" ref="D13:M13" si="1">SUM(D18,D23)</f>
        <v>3474.6493399999999</v>
      </c>
      <c r="E13" s="14">
        <f t="shared" si="1"/>
        <v>15103.8995</v>
      </c>
      <c r="F13" s="14">
        <f t="shared" si="1"/>
        <v>14822.05</v>
      </c>
      <c r="G13" s="14">
        <f t="shared" si="1"/>
        <v>14927.4</v>
      </c>
      <c r="H13" s="14">
        <f t="shared" si="1"/>
        <v>16745.546999999999</v>
      </c>
      <c r="I13" s="14">
        <f t="shared" si="1"/>
        <v>17512</v>
      </c>
      <c r="J13" s="48">
        <f t="shared" si="1"/>
        <v>19041.599999999999</v>
      </c>
      <c r="K13" s="48">
        <f t="shared" si="1"/>
        <v>19641</v>
      </c>
      <c r="L13" s="48">
        <f t="shared" si="1"/>
        <v>17776</v>
      </c>
      <c r="M13" s="14">
        <f t="shared" si="1"/>
        <v>15347.3</v>
      </c>
      <c r="N13" s="15" t="s">
        <v>19</v>
      </c>
    </row>
    <row r="14" spans="1:14" ht="18" customHeight="1" x14ac:dyDescent="0.25">
      <c r="A14" s="12">
        <v>3</v>
      </c>
      <c r="B14" s="13" t="s">
        <v>21</v>
      </c>
      <c r="C14" s="14">
        <f>SUM(C19,C24)</f>
        <v>0</v>
      </c>
      <c r="D14" s="14">
        <f t="shared" ref="D14:M14" si="2">SUM(D19,D24)</f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48">
        <f t="shared" si="2"/>
        <v>0</v>
      </c>
      <c r="K14" s="48">
        <f t="shared" si="2"/>
        <v>0</v>
      </c>
      <c r="L14" s="48">
        <f t="shared" si="2"/>
        <v>0</v>
      </c>
      <c r="M14" s="14">
        <f t="shared" si="2"/>
        <v>0</v>
      </c>
      <c r="N14" s="15" t="s">
        <v>19</v>
      </c>
    </row>
    <row r="15" spans="1:14" ht="21.75" customHeight="1" x14ac:dyDescent="0.25">
      <c r="A15" s="12">
        <v>4</v>
      </c>
      <c r="B15" s="13" t="s">
        <v>22</v>
      </c>
      <c r="C15" s="14">
        <f>SUM(C20,C25)</f>
        <v>8053.2935900000011</v>
      </c>
      <c r="D15" s="14">
        <f t="shared" ref="D15:M15" si="3">SUM(D20,D25)</f>
        <v>2187.6</v>
      </c>
      <c r="E15" s="14">
        <f t="shared" si="3"/>
        <v>1961.3</v>
      </c>
      <c r="F15" s="14">
        <f t="shared" si="3"/>
        <v>1070.1990000000001</v>
      </c>
      <c r="G15" s="14">
        <f t="shared" si="3"/>
        <v>934.92</v>
      </c>
      <c r="H15" s="14">
        <f t="shared" si="3"/>
        <v>1112.51379</v>
      </c>
      <c r="I15" s="14">
        <f t="shared" si="3"/>
        <v>743.76080000000002</v>
      </c>
      <c r="J15" s="48">
        <f t="shared" si="3"/>
        <v>43</v>
      </c>
      <c r="K15" s="48">
        <f t="shared" si="3"/>
        <v>0</v>
      </c>
      <c r="L15" s="48">
        <f t="shared" si="3"/>
        <v>0</v>
      </c>
      <c r="M15" s="14">
        <f t="shared" si="3"/>
        <v>0</v>
      </c>
      <c r="N15" s="15" t="s">
        <v>19</v>
      </c>
    </row>
    <row r="16" spans="1:14" ht="20.25" customHeight="1" x14ac:dyDescent="0.25">
      <c r="A16" s="12">
        <v>5</v>
      </c>
      <c r="B16" s="13" t="s">
        <v>23</v>
      </c>
      <c r="C16" s="14">
        <f>SUM(C21,C26)</f>
        <v>44064.000000000007</v>
      </c>
      <c r="D16" s="14">
        <f t="shared" ref="D16:M16" si="4">SUM(D21,D26)</f>
        <v>4406.3999999999996</v>
      </c>
      <c r="E16" s="14">
        <f t="shared" si="4"/>
        <v>4406.3999999999996</v>
      </c>
      <c r="F16" s="14">
        <f t="shared" si="4"/>
        <v>4406.3999999999996</v>
      </c>
      <c r="G16" s="14">
        <f t="shared" si="4"/>
        <v>4406.3999999999996</v>
      </c>
      <c r="H16" s="14">
        <f t="shared" si="4"/>
        <v>4406.3999999999996</v>
      </c>
      <c r="I16" s="14">
        <f t="shared" si="4"/>
        <v>4406.3999999999996</v>
      </c>
      <c r="J16" s="48">
        <f t="shared" si="4"/>
        <v>4406.3999999999996</v>
      </c>
      <c r="K16" s="48">
        <f t="shared" si="4"/>
        <v>4406.3999999999996</v>
      </c>
      <c r="L16" s="48">
        <f t="shared" si="4"/>
        <v>4406.3999999999996</v>
      </c>
      <c r="M16" s="14">
        <f t="shared" si="4"/>
        <v>4406.3999999999996</v>
      </c>
      <c r="N16" s="15" t="s">
        <v>19</v>
      </c>
    </row>
    <row r="17" spans="1:14" x14ac:dyDescent="0.25">
      <c r="A17" s="12">
        <v>6</v>
      </c>
      <c r="B17" s="16" t="s">
        <v>24</v>
      </c>
      <c r="C17" s="17">
        <f>SUM(D17:M17)</f>
        <v>2616.1</v>
      </c>
      <c r="D17" s="17">
        <f t="shared" ref="D17:M17" si="5">SUM(D18:D21)</f>
        <v>283.5</v>
      </c>
      <c r="E17" s="17">
        <f t="shared" si="5"/>
        <v>190</v>
      </c>
      <c r="F17" s="17">
        <f t="shared" si="5"/>
        <v>330</v>
      </c>
      <c r="G17" s="17">
        <f t="shared" si="5"/>
        <v>261.89999999999998</v>
      </c>
      <c r="H17" s="17">
        <f t="shared" si="5"/>
        <v>140.6</v>
      </c>
      <c r="I17" s="17">
        <f t="shared" si="5"/>
        <v>130.1</v>
      </c>
      <c r="J17" s="49">
        <f t="shared" si="5"/>
        <v>400</v>
      </c>
      <c r="K17" s="49">
        <f t="shared" si="5"/>
        <v>400</v>
      </c>
      <c r="L17" s="49">
        <f t="shared" si="5"/>
        <v>400</v>
      </c>
      <c r="M17" s="17">
        <f t="shared" si="5"/>
        <v>80</v>
      </c>
      <c r="N17" s="15" t="s">
        <v>19</v>
      </c>
    </row>
    <row r="18" spans="1:14" x14ac:dyDescent="0.25">
      <c r="A18" s="12">
        <v>7</v>
      </c>
      <c r="B18" s="13" t="s">
        <v>20</v>
      </c>
      <c r="C18" s="14">
        <f>SUM(D18:M18)</f>
        <v>2280</v>
      </c>
      <c r="D18" s="14">
        <f t="shared" ref="D18:M18" si="6">SUM(D35,D83,D112,D171)</f>
        <v>160</v>
      </c>
      <c r="E18" s="14">
        <f t="shared" si="6"/>
        <v>190</v>
      </c>
      <c r="F18" s="14">
        <f t="shared" si="6"/>
        <v>330</v>
      </c>
      <c r="G18" s="14">
        <f t="shared" si="6"/>
        <v>160</v>
      </c>
      <c r="H18" s="14">
        <f t="shared" si="6"/>
        <v>80</v>
      </c>
      <c r="I18" s="14">
        <f t="shared" si="6"/>
        <v>80</v>
      </c>
      <c r="J18" s="48">
        <f t="shared" si="6"/>
        <v>400</v>
      </c>
      <c r="K18" s="48">
        <f t="shared" si="6"/>
        <v>400</v>
      </c>
      <c r="L18" s="48">
        <f t="shared" si="6"/>
        <v>400</v>
      </c>
      <c r="M18" s="14">
        <f t="shared" si="6"/>
        <v>80</v>
      </c>
      <c r="N18" s="15" t="s">
        <v>19</v>
      </c>
    </row>
    <row r="19" spans="1:14" x14ac:dyDescent="0.25">
      <c r="A19" s="12">
        <v>8</v>
      </c>
      <c r="B19" s="13" t="s">
        <v>21</v>
      </c>
      <c r="C19" s="14">
        <f>SUM(D19:M19)</f>
        <v>0</v>
      </c>
      <c r="D19" s="14">
        <f t="shared" ref="D19:I21" si="7">SUM(D36,D113,D172)</f>
        <v>0</v>
      </c>
      <c r="E19" s="14">
        <f t="shared" si="7"/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48">
        <f>SUM(J36,J84,J113,J172)</f>
        <v>0</v>
      </c>
      <c r="K19" s="48">
        <f t="shared" ref="K19:M21" si="8">SUM(K36,K113,K172)</f>
        <v>0</v>
      </c>
      <c r="L19" s="48">
        <f t="shared" si="8"/>
        <v>0</v>
      </c>
      <c r="M19" s="14">
        <f t="shared" si="8"/>
        <v>0</v>
      </c>
      <c r="N19" s="15" t="s">
        <v>19</v>
      </c>
    </row>
    <row r="20" spans="1:14" x14ac:dyDescent="0.25">
      <c r="A20" s="12">
        <v>9</v>
      </c>
      <c r="B20" s="13" t="s">
        <v>22</v>
      </c>
      <c r="C20" s="14">
        <f>SUM(D20:M20)</f>
        <v>336.1</v>
      </c>
      <c r="D20" s="14">
        <f t="shared" si="7"/>
        <v>123.5</v>
      </c>
      <c r="E20" s="14">
        <f t="shared" si="7"/>
        <v>0</v>
      </c>
      <c r="F20" s="14">
        <f t="shared" si="7"/>
        <v>0</v>
      </c>
      <c r="G20" s="14">
        <f t="shared" si="7"/>
        <v>101.9</v>
      </c>
      <c r="H20" s="14">
        <f t="shared" si="7"/>
        <v>60.6</v>
      </c>
      <c r="I20" s="14">
        <f t="shared" si="7"/>
        <v>50.1</v>
      </c>
      <c r="J20" s="48">
        <f>SUM(J37,J114,J173)</f>
        <v>0</v>
      </c>
      <c r="K20" s="48">
        <f t="shared" si="8"/>
        <v>0</v>
      </c>
      <c r="L20" s="48">
        <f t="shared" si="8"/>
        <v>0</v>
      </c>
      <c r="M20" s="14">
        <f t="shared" si="8"/>
        <v>0</v>
      </c>
      <c r="N20" s="15" t="s">
        <v>19</v>
      </c>
    </row>
    <row r="21" spans="1:14" x14ac:dyDescent="0.25">
      <c r="A21" s="12">
        <v>10</v>
      </c>
      <c r="B21" s="13" t="s">
        <v>23</v>
      </c>
      <c r="C21" s="14">
        <f>SUM(D21:K21)</f>
        <v>0</v>
      </c>
      <c r="D21" s="14">
        <f t="shared" si="7"/>
        <v>0</v>
      </c>
      <c r="E21" s="14">
        <f t="shared" si="7"/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48">
        <f>SUM(J38,J86,J115,J174)</f>
        <v>0</v>
      </c>
      <c r="K21" s="48">
        <f t="shared" si="8"/>
        <v>0</v>
      </c>
      <c r="L21" s="48">
        <f t="shared" si="8"/>
        <v>0</v>
      </c>
      <c r="M21" s="14">
        <f t="shared" si="8"/>
        <v>0</v>
      </c>
      <c r="N21" s="15" t="s">
        <v>19</v>
      </c>
    </row>
    <row r="22" spans="1:14" x14ac:dyDescent="0.25">
      <c r="A22" s="12">
        <v>11</v>
      </c>
      <c r="B22" s="16" t="s">
        <v>25</v>
      </c>
      <c r="C22" s="17">
        <f t="shared" ref="C22:M22" si="9">SUM(C23:C26)</f>
        <v>203892.63943000001</v>
      </c>
      <c r="D22" s="17">
        <f t="shared" si="9"/>
        <v>9785.1493399999999</v>
      </c>
      <c r="E22" s="17">
        <f t="shared" si="9"/>
        <v>21281.599499999997</v>
      </c>
      <c r="F22" s="17">
        <f t="shared" si="9"/>
        <v>19968.648999999998</v>
      </c>
      <c r="G22" s="17">
        <f t="shared" si="9"/>
        <v>20006.82</v>
      </c>
      <c r="H22" s="17">
        <f t="shared" si="9"/>
        <v>22123.860789999999</v>
      </c>
      <c r="I22" s="17">
        <f t="shared" si="9"/>
        <v>22532.060799999999</v>
      </c>
      <c r="J22" s="49">
        <f t="shared" si="9"/>
        <v>23091</v>
      </c>
      <c r="K22" s="49">
        <f t="shared" si="9"/>
        <v>23647.4</v>
      </c>
      <c r="L22" s="49">
        <f t="shared" si="9"/>
        <v>21782.400000000001</v>
      </c>
      <c r="M22" s="17">
        <f t="shared" si="9"/>
        <v>19673.699999999997</v>
      </c>
      <c r="N22" s="15" t="s">
        <v>19</v>
      </c>
    </row>
    <row r="23" spans="1:14" x14ac:dyDescent="0.25">
      <c r="A23" s="12">
        <v>12</v>
      </c>
      <c r="B23" s="13" t="s">
        <v>20</v>
      </c>
      <c r="C23" s="14">
        <f>SUM(D23:M23)</f>
        <v>152111.44584</v>
      </c>
      <c r="D23" s="14">
        <f t="shared" ref="D23:M23" si="10">SUM(D54,D91,D141,D188,D223)</f>
        <v>3314.6493399999999</v>
      </c>
      <c r="E23" s="14">
        <f t="shared" si="10"/>
        <v>14913.8995</v>
      </c>
      <c r="F23" s="14">
        <f t="shared" si="10"/>
        <v>14492.05</v>
      </c>
      <c r="G23" s="14">
        <f t="shared" si="10"/>
        <v>14767.4</v>
      </c>
      <c r="H23" s="14">
        <f t="shared" si="10"/>
        <v>16665.546999999999</v>
      </c>
      <c r="I23" s="14">
        <f t="shared" si="10"/>
        <v>17432</v>
      </c>
      <c r="J23" s="48">
        <f t="shared" si="10"/>
        <v>18641.599999999999</v>
      </c>
      <c r="K23" s="48">
        <f t="shared" si="10"/>
        <v>19241</v>
      </c>
      <c r="L23" s="48">
        <f t="shared" si="10"/>
        <v>17376</v>
      </c>
      <c r="M23" s="14">
        <f t="shared" si="10"/>
        <v>15267.3</v>
      </c>
      <c r="N23" s="15" t="s">
        <v>19</v>
      </c>
    </row>
    <row r="24" spans="1:14" x14ac:dyDescent="0.25">
      <c r="A24" s="12">
        <v>13</v>
      </c>
      <c r="B24" s="13" t="s">
        <v>21</v>
      </c>
      <c r="C24" s="14">
        <f>SUM(D24:M24)</f>
        <v>0</v>
      </c>
      <c r="D24" s="14">
        <f t="shared" ref="D24:M24" si="11">SUM(D55+D142+D166+D224)</f>
        <v>0</v>
      </c>
      <c r="E24" s="14">
        <f t="shared" si="11"/>
        <v>0</v>
      </c>
      <c r="F24" s="14">
        <f t="shared" si="11"/>
        <v>0</v>
      </c>
      <c r="G24" s="14">
        <f t="shared" si="11"/>
        <v>0</v>
      </c>
      <c r="H24" s="14">
        <f t="shared" si="11"/>
        <v>0</v>
      </c>
      <c r="I24" s="14">
        <f t="shared" si="11"/>
        <v>0</v>
      </c>
      <c r="J24" s="48">
        <f t="shared" si="11"/>
        <v>0</v>
      </c>
      <c r="K24" s="48">
        <f t="shared" si="11"/>
        <v>0</v>
      </c>
      <c r="L24" s="48">
        <f t="shared" si="11"/>
        <v>0</v>
      </c>
      <c r="M24" s="14">
        <f t="shared" si="11"/>
        <v>0</v>
      </c>
      <c r="N24" s="15" t="s">
        <v>19</v>
      </c>
    </row>
    <row r="25" spans="1:14" x14ac:dyDescent="0.25">
      <c r="A25" s="12">
        <v>14</v>
      </c>
      <c r="B25" s="13" t="s">
        <v>26</v>
      </c>
      <c r="C25" s="14">
        <f>SUM(D25:M25)</f>
        <v>7717.1935900000008</v>
      </c>
      <c r="D25" s="14">
        <f t="shared" ref="D25:I26" si="12">SUM(D56+D143+D167+D225)</f>
        <v>2064.1</v>
      </c>
      <c r="E25" s="14">
        <f t="shared" si="12"/>
        <v>1961.3</v>
      </c>
      <c r="F25" s="14">
        <f t="shared" si="12"/>
        <v>1070.1990000000001</v>
      </c>
      <c r="G25" s="14">
        <f t="shared" si="12"/>
        <v>833.02</v>
      </c>
      <c r="H25" s="14">
        <f t="shared" si="12"/>
        <v>1051.9137900000001</v>
      </c>
      <c r="I25" s="14">
        <f t="shared" si="12"/>
        <v>693.66079999999999</v>
      </c>
      <c r="J25" s="48">
        <f>SUM(J56,J93,J143,J190,J225)</f>
        <v>43</v>
      </c>
      <c r="K25" s="48">
        <f t="shared" ref="K25:M26" si="13">SUM(K56+K143+K167+K225)</f>
        <v>0</v>
      </c>
      <c r="L25" s="48">
        <f t="shared" si="13"/>
        <v>0</v>
      </c>
      <c r="M25" s="14">
        <f t="shared" si="13"/>
        <v>0</v>
      </c>
      <c r="N25" s="15" t="s">
        <v>19</v>
      </c>
    </row>
    <row r="26" spans="1:14" x14ac:dyDescent="0.25">
      <c r="A26" s="12">
        <v>15</v>
      </c>
      <c r="B26" s="13" t="s">
        <v>23</v>
      </c>
      <c r="C26" s="14">
        <f>SUM(C57+C144+C168+C226)</f>
        <v>44064.000000000007</v>
      </c>
      <c r="D26" s="14">
        <f t="shared" si="12"/>
        <v>4406.3999999999996</v>
      </c>
      <c r="E26" s="14">
        <f t="shared" si="12"/>
        <v>4406.3999999999996</v>
      </c>
      <c r="F26" s="14">
        <f t="shared" si="12"/>
        <v>4406.3999999999996</v>
      </c>
      <c r="G26" s="14">
        <f t="shared" si="12"/>
        <v>4406.3999999999996</v>
      </c>
      <c r="H26" s="14">
        <f t="shared" si="12"/>
        <v>4406.3999999999996</v>
      </c>
      <c r="I26" s="14">
        <f t="shared" si="12"/>
        <v>4406.3999999999996</v>
      </c>
      <c r="J26" s="48">
        <f>SUM(J57+J144+J168+J226)</f>
        <v>4406.3999999999996</v>
      </c>
      <c r="K26" s="48">
        <f t="shared" si="13"/>
        <v>4406.3999999999996</v>
      </c>
      <c r="L26" s="48">
        <f t="shared" si="13"/>
        <v>4406.3999999999996</v>
      </c>
      <c r="M26" s="14">
        <f t="shared" si="13"/>
        <v>4406.3999999999996</v>
      </c>
      <c r="N26" s="15" t="s">
        <v>19</v>
      </c>
    </row>
    <row r="27" spans="1:14" ht="21.75" customHeight="1" x14ac:dyDescent="0.25">
      <c r="A27" s="12">
        <v>16</v>
      </c>
      <c r="B27" s="30" t="s">
        <v>27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27" x14ac:dyDescent="0.25">
      <c r="A28" s="12">
        <v>17</v>
      </c>
      <c r="B28" s="13" t="s">
        <v>28</v>
      </c>
      <c r="C28" s="14">
        <f t="shared" ref="C28:M28" si="14">SUM(C29:C32)</f>
        <v>4259.9470000000001</v>
      </c>
      <c r="D28" s="14">
        <f t="shared" si="14"/>
        <v>410.5</v>
      </c>
      <c r="E28" s="14">
        <f t="shared" si="14"/>
        <v>330.5</v>
      </c>
      <c r="F28" s="14">
        <f t="shared" si="14"/>
        <v>680.5</v>
      </c>
      <c r="G28" s="14">
        <f t="shared" si="14"/>
        <v>517.29999999999995</v>
      </c>
      <c r="H28" s="14">
        <f t="shared" si="14"/>
        <v>671.04700000000003</v>
      </c>
      <c r="I28" s="14">
        <f t="shared" si="14"/>
        <v>319.60000000000002</v>
      </c>
      <c r="J28" s="48">
        <f t="shared" si="14"/>
        <v>346</v>
      </c>
      <c r="K28" s="48">
        <f t="shared" si="14"/>
        <v>346</v>
      </c>
      <c r="L28" s="48">
        <f t="shared" si="14"/>
        <v>346</v>
      </c>
      <c r="M28" s="14">
        <f t="shared" si="14"/>
        <v>292.5</v>
      </c>
      <c r="N28" s="15" t="s">
        <v>19</v>
      </c>
    </row>
    <row r="29" spans="1:14" x14ac:dyDescent="0.25">
      <c r="A29" s="12">
        <v>18</v>
      </c>
      <c r="B29" s="13" t="s">
        <v>20</v>
      </c>
      <c r="C29" s="14">
        <f t="shared" ref="C29:M29" si="15">SUM(C35,C54)</f>
        <v>3849.547</v>
      </c>
      <c r="D29" s="14">
        <f t="shared" si="15"/>
        <v>300</v>
      </c>
      <c r="E29" s="14">
        <f t="shared" si="15"/>
        <v>300</v>
      </c>
      <c r="F29" s="14">
        <f t="shared" si="15"/>
        <v>658.5</v>
      </c>
      <c r="G29" s="14">
        <f t="shared" si="15"/>
        <v>395.5</v>
      </c>
      <c r="H29" s="14">
        <f t="shared" si="15"/>
        <v>595.54700000000003</v>
      </c>
      <c r="I29" s="14">
        <f t="shared" si="15"/>
        <v>269.5</v>
      </c>
      <c r="J29" s="48">
        <f t="shared" si="15"/>
        <v>346</v>
      </c>
      <c r="K29" s="48">
        <f t="shared" si="15"/>
        <v>346</v>
      </c>
      <c r="L29" s="48">
        <f t="shared" si="15"/>
        <v>346</v>
      </c>
      <c r="M29" s="14">
        <f t="shared" si="15"/>
        <v>292.5</v>
      </c>
      <c r="N29" s="15" t="s">
        <v>19</v>
      </c>
    </row>
    <row r="30" spans="1:14" x14ac:dyDescent="0.25">
      <c r="A30" s="12">
        <v>19</v>
      </c>
      <c r="B30" s="13" t="s">
        <v>21</v>
      </c>
      <c r="C30" s="14">
        <f t="shared" ref="C30:M30" si="16">SUM(C36,C55)</f>
        <v>0</v>
      </c>
      <c r="D30" s="14">
        <f t="shared" si="16"/>
        <v>0</v>
      </c>
      <c r="E30" s="14">
        <f t="shared" si="16"/>
        <v>0</v>
      </c>
      <c r="F30" s="14">
        <f t="shared" si="16"/>
        <v>0</v>
      </c>
      <c r="G30" s="14">
        <f t="shared" si="16"/>
        <v>0</v>
      </c>
      <c r="H30" s="14">
        <f t="shared" si="16"/>
        <v>0</v>
      </c>
      <c r="I30" s="14">
        <f t="shared" si="16"/>
        <v>0</v>
      </c>
      <c r="J30" s="48">
        <f t="shared" si="16"/>
        <v>0</v>
      </c>
      <c r="K30" s="48">
        <f t="shared" si="16"/>
        <v>0</v>
      </c>
      <c r="L30" s="48">
        <f t="shared" si="16"/>
        <v>0</v>
      </c>
      <c r="M30" s="14">
        <f t="shared" si="16"/>
        <v>0</v>
      </c>
      <c r="N30" s="15" t="s">
        <v>19</v>
      </c>
    </row>
    <row r="31" spans="1:14" x14ac:dyDescent="0.25">
      <c r="A31" s="12">
        <v>20</v>
      </c>
      <c r="B31" s="13" t="s">
        <v>22</v>
      </c>
      <c r="C31" s="14">
        <f t="shared" ref="C31:M31" si="17">SUM(C37,C56)</f>
        <v>410.40000000000003</v>
      </c>
      <c r="D31" s="14">
        <f t="shared" si="17"/>
        <v>110.5</v>
      </c>
      <c r="E31" s="14">
        <f t="shared" si="17"/>
        <v>30.5</v>
      </c>
      <c r="F31" s="14">
        <f t="shared" si="17"/>
        <v>22</v>
      </c>
      <c r="G31" s="14">
        <f t="shared" si="17"/>
        <v>121.80000000000001</v>
      </c>
      <c r="H31" s="14">
        <f t="shared" si="17"/>
        <v>75.5</v>
      </c>
      <c r="I31" s="14">
        <f t="shared" si="17"/>
        <v>50.1</v>
      </c>
      <c r="J31" s="48">
        <f t="shared" si="17"/>
        <v>0</v>
      </c>
      <c r="K31" s="48">
        <f t="shared" si="17"/>
        <v>0</v>
      </c>
      <c r="L31" s="48">
        <f t="shared" si="17"/>
        <v>0</v>
      </c>
      <c r="M31" s="14">
        <f t="shared" si="17"/>
        <v>0</v>
      </c>
      <c r="N31" s="15" t="s">
        <v>19</v>
      </c>
    </row>
    <row r="32" spans="1:14" x14ac:dyDescent="0.25">
      <c r="A32" s="12">
        <v>21</v>
      </c>
      <c r="B32" s="13" t="s">
        <v>23</v>
      </c>
      <c r="C32" s="14">
        <f t="shared" ref="C32:M32" si="18">SUM(C38,C57)</f>
        <v>0</v>
      </c>
      <c r="D32" s="14">
        <f t="shared" si="18"/>
        <v>0</v>
      </c>
      <c r="E32" s="14">
        <f t="shared" si="18"/>
        <v>0</v>
      </c>
      <c r="F32" s="14">
        <f t="shared" si="18"/>
        <v>0</v>
      </c>
      <c r="G32" s="14">
        <f t="shared" si="18"/>
        <v>0</v>
      </c>
      <c r="H32" s="14">
        <f t="shared" si="18"/>
        <v>0</v>
      </c>
      <c r="I32" s="14">
        <f t="shared" si="18"/>
        <v>0</v>
      </c>
      <c r="J32" s="48">
        <f t="shared" si="18"/>
        <v>0</v>
      </c>
      <c r="K32" s="48">
        <f t="shared" si="18"/>
        <v>0</v>
      </c>
      <c r="L32" s="48">
        <f t="shared" si="18"/>
        <v>0</v>
      </c>
      <c r="M32" s="14">
        <f t="shared" si="18"/>
        <v>0</v>
      </c>
      <c r="N32" s="15" t="s">
        <v>19</v>
      </c>
    </row>
    <row r="33" spans="1:14" ht="13.9" customHeight="1" x14ac:dyDescent="0.25">
      <c r="A33" s="12">
        <v>22</v>
      </c>
      <c r="B33" s="30" t="s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40.5" x14ac:dyDescent="0.25">
      <c r="A34" s="12">
        <v>23</v>
      </c>
      <c r="B34" s="13" t="s">
        <v>30</v>
      </c>
      <c r="C34" s="14">
        <f t="shared" ref="C34:M34" si="19">SUM(C35:C38)</f>
        <v>1332.6</v>
      </c>
      <c r="D34" s="14">
        <f t="shared" si="19"/>
        <v>160</v>
      </c>
      <c r="E34" s="14">
        <f t="shared" si="19"/>
        <v>80</v>
      </c>
      <c r="F34" s="14">
        <f t="shared" si="19"/>
        <v>260</v>
      </c>
      <c r="G34" s="14">
        <f t="shared" si="19"/>
        <v>181.9</v>
      </c>
      <c r="H34" s="14">
        <f t="shared" si="19"/>
        <v>140.6</v>
      </c>
      <c r="I34" s="14">
        <f t="shared" si="19"/>
        <v>130.1</v>
      </c>
      <c r="J34" s="48">
        <f t="shared" si="19"/>
        <v>100</v>
      </c>
      <c r="K34" s="48">
        <f t="shared" si="19"/>
        <v>100</v>
      </c>
      <c r="L34" s="48">
        <f t="shared" si="19"/>
        <v>100</v>
      </c>
      <c r="M34" s="14">
        <f t="shared" si="19"/>
        <v>80</v>
      </c>
      <c r="N34" s="15" t="s">
        <v>19</v>
      </c>
    </row>
    <row r="35" spans="1:14" x14ac:dyDescent="0.25">
      <c r="A35" s="12">
        <v>24</v>
      </c>
      <c r="B35" s="13" t="s">
        <v>20</v>
      </c>
      <c r="C35" s="14">
        <f t="shared" ref="C35:M35" si="20">SUM(C41,C48)</f>
        <v>1040</v>
      </c>
      <c r="D35" s="14">
        <f t="shared" si="20"/>
        <v>80</v>
      </c>
      <c r="E35" s="14">
        <f t="shared" si="20"/>
        <v>80</v>
      </c>
      <c r="F35" s="14">
        <f t="shared" si="20"/>
        <v>260</v>
      </c>
      <c r="G35" s="14">
        <f t="shared" si="20"/>
        <v>80</v>
      </c>
      <c r="H35" s="14">
        <f t="shared" si="20"/>
        <v>80</v>
      </c>
      <c r="I35" s="14">
        <f t="shared" si="20"/>
        <v>80</v>
      </c>
      <c r="J35" s="48">
        <f t="shared" si="20"/>
        <v>100</v>
      </c>
      <c r="K35" s="48">
        <f t="shared" si="20"/>
        <v>100</v>
      </c>
      <c r="L35" s="48">
        <f t="shared" si="20"/>
        <v>100</v>
      </c>
      <c r="M35" s="14">
        <f t="shared" si="20"/>
        <v>80</v>
      </c>
      <c r="N35" s="15" t="s">
        <v>19</v>
      </c>
    </row>
    <row r="36" spans="1:14" x14ac:dyDescent="0.25">
      <c r="A36" s="12">
        <v>25</v>
      </c>
      <c r="B36" s="13" t="s">
        <v>21</v>
      </c>
      <c r="C36" s="14">
        <f t="shared" ref="C36:D38" si="21">SUM(C42,C49)</f>
        <v>0</v>
      </c>
      <c r="D36" s="14">
        <f t="shared" si="21"/>
        <v>0</v>
      </c>
      <c r="E36" s="14">
        <v>0</v>
      </c>
      <c r="F36" s="14">
        <f t="shared" ref="F36:M38" si="22">SUM(F42,F49)</f>
        <v>0</v>
      </c>
      <c r="G36" s="14">
        <f t="shared" si="22"/>
        <v>0</v>
      </c>
      <c r="H36" s="14">
        <f t="shared" si="22"/>
        <v>0</v>
      </c>
      <c r="I36" s="14">
        <f t="shared" si="22"/>
        <v>0</v>
      </c>
      <c r="J36" s="48">
        <f t="shared" si="22"/>
        <v>0</v>
      </c>
      <c r="K36" s="48">
        <f t="shared" si="22"/>
        <v>0</v>
      </c>
      <c r="L36" s="48">
        <f t="shared" si="22"/>
        <v>0</v>
      </c>
      <c r="M36" s="14">
        <f t="shared" si="22"/>
        <v>0</v>
      </c>
      <c r="N36" s="15" t="s">
        <v>19</v>
      </c>
    </row>
    <row r="37" spans="1:14" x14ac:dyDescent="0.25">
      <c r="A37" s="12">
        <v>26</v>
      </c>
      <c r="B37" s="13" t="s">
        <v>22</v>
      </c>
      <c r="C37" s="14">
        <f t="shared" si="21"/>
        <v>292.60000000000002</v>
      </c>
      <c r="D37" s="14">
        <f t="shared" si="21"/>
        <v>80</v>
      </c>
      <c r="E37" s="14">
        <f>SUM(E43,E50)</f>
        <v>0</v>
      </c>
      <c r="F37" s="14">
        <f t="shared" si="22"/>
        <v>0</v>
      </c>
      <c r="G37" s="14">
        <f t="shared" si="22"/>
        <v>101.9</v>
      </c>
      <c r="H37" s="14">
        <f t="shared" si="22"/>
        <v>60.6</v>
      </c>
      <c r="I37" s="14">
        <f t="shared" si="22"/>
        <v>50.1</v>
      </c>
      <c r="J37" s="48">
        <f t="shared" si="22"/>
        <v>0</v>
      </c>
      <c r="K37" s="48">
        <f t="shared" si="22"/>
        <v>0</v>
      </c>
      <c r="L37" s="48">
        <f t="shared" si="22"/>
        <v>0</v>
      </c>
      <c r="M37" s="14">
        <f t="shared" si="22"/>
        <v>0</v>
      </c>
      <c r="N37" s="15" t="s">
        <v>19</v>
      </c>
    </row>
    <row r="38" spans="1:14" x14ac:dyDescent="0.25">
      <c r="A38" s="12">
        <v>27</v>
      </c>
      <c r="B38" s="13" t="s">
        <v>23</v>
      </c>
      <c r="C38" s="14">
        <f t="shared" si="21"/>
        <v>0</v>
      </c>
      <c r="D38" s="14">
        <f t="shared" si="21"/>
        <v>0</v>
      </c>
      <c r="E38" s="14">
        <f>SUM(E44,E51)</f>
        <v>0</v>
      </c>
      <c r="F38" s="14">
        <f t="shared" si="22"/>
        <v>0</v>
      </c>
      <c r="G38" s="14">
        <f t="shared" si="22"/>
        <v>0</v>
      </c>
      <c r="H38" s="14">
        <f t="shared" si="22"/>
        <v>0</v>
      </c>
      <c r="I38" s="14">
        <f t="shared" si="22"/>
        <v>0</v>
      </c>
      <c r="J38" s="48">
        <f t="shared" si="22"/>
        <v>0</v>
      </c>
      <c r="K38" s="48">
        <f t="shared" si="22"/>
        <v>0</v>
      </c>
      <c r="L38" s="48">
        <f t="shared" si="22"/>
        <v>0</v>
      </c>
      <c r="M38" s="14">
        <f t="shared" si="22"/>
        <v>0</v>
      </c>
      <c r="N38" s="15" t="s">
        <v>19</v>
      </c>
    </row>
    <row r="39" spans="1:14" ht="21" customHeight="1" x14ac:dyDescent="0.25">
      <c r="A39" s="12">
        <v>28</v>
      </c>
      <c r="B39" s="30" t="s">
        <v>31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54" x14ac:dyDescent="0.25">
      <c r="A40" s="12">
        <v>29</v>
      </c>
      <c r="B40" s="13" t="s">
        <v>32</v>
      </c>
      <c r="C40" s="14">
        <f t="shared" ref="C40:M40" si="23">SUM(C41:C44)</f>
        <v>0</v>
      </c>
      <c r="D40" s="14">
        <f t="shared" si="23"/>
        <v>0</v>
      </c>
      <c r="E40" s="14">
        <f t="shared" si="23"/>
        <v>0</v>
      </c>
      <c r="F40" s="14">
        <f t="shared" si="23"/>
        <v>0</v>
      </c>
      <c r="G40" s="14">
        <f t="shared" si="23"/>
        <v>0</v>
      </c>
      <c r="H40" s="14">
        <f t="shared" si="23"/>
        <v>0</v>
      </c>
      <c r="I40" s="14">
        <f t="shared" si="23"/>
        <v>0</v>
      </c>
      <c r="J40" s="48">
        <f t="shared" si="23"/>
        <v>0</v>
      </c>
      <c r="K40" s="48">
        <f t="shared" si="23"/>
        <v>0</v>
      </c>
      <c r="L40" s="48">
        <f t="shared" si="23"/>
        <v>0</v>
      </c>
      <c r="M40" s="14">
        <f t="shared" si="23"/>
        <v>0</v>
      </c>
      <c r="N40" s="15" t="s">
        <v>19</v>
      </c>
    </row>
    <row r="41" spans="1:14" x14ac:dyDescent="0.25">
      <c r="A41" s="18">
        <v>30</v>
      </c>
      <c r="B41" s="13" t="s">
        <v>20</v>
      </c>
      <c r="C41" s="14">
        <f>SUM(D41:K41)</f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48">
        <v>0</v>
      </c>
      <c r="K41" s="48">
        <v>0</v>
      </c>
      <c r="L41" s="48">
        <v>0</v>
      </c>
      <c r="M41" s="14">
        <v>0</v>
      </c>
      <c r="N41" s="15" t="s">
        <v>19</v>
      </c>
    </row>
    <row r="42" spans="1:14" x14ac:dyDescent="0.25">
      <c r="A42" s="19">
        <v>31</v>
      </c>
      <c r="B42" s="13" t="s">
        <v>21</v>
      </c>
      <c r="C42" s="14">
        <f>SUM(D42:K42)</f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48">
        <v>0</v>
      </c>
      <c r="K42" s="48">
        <v>0</v>
      </c>
      <c r="L42" s="48">
        <v>0</v>
      </c>
      <c r="M42" s="14">
        <v>0</v>
      </c>
      <c r="N42" s="15" t="s">
        <v>19</v>
      </c>
    </row>
    <row r="43" spans="1:14" x14ac:dyDescent="0.25">
      <c r="A43" s="12">
        <v>32</v>
      </c>
      <c r="B43" s="13" t="s">
        <v>22</v>
      </c>
      <c r="C43" s="14">
        <f>SUM(D43:K43)</f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48">
        <v>0</v>
      </c>
      <c r="K43" s="48">
        <v>0</v>
      </c>
      <c r="L43" s="48">
        <v>0</v>
      </c>
      <c r="M43" s="14">
        <v>0</v>
      </c>
      <c r="N43" s="15" t="s">
        <v>19</v>
      </c>
    </row>
    <row r="44" spans="1:14" x14ac:dyDescent="0.25">
      <c r="A44" s="12">
        <v>33</v>
      </c>
      <c r="B44" s="13" t="s">
        <v>23</v>
      </c>
      <c r="C44" s="14">
        <f>SUM(D44:K44)</f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48">
        <v>0</v>
      </c>
      <c r="K44" s="48">
        <v>0</v>
      </c>
      <c r="L44" s="48">
        <v>0</v>
      </c>
      <c r="M44" s="14">
        <v>0</v>
      </c>
      <c r="N44" s="15" t="s">
        <v>19</v>
      </c>
    </row>
    <row r="45" spans="1:14" ht="15" customHeight="1" x14ac:dyDescent="0.25">
      <c r="A45" s="12">
        <v>34</v>
      </c>
      <c r="B45" s="30" t="s">
        <v>33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 customHeight="1" x14ac:dyDescent="0.25">
      <c r="A46" s="31">
        <v>35</v>
      </c>
      <c r="B46" s="32" t="s">
        <v>34</v>
      </c>
      <c r="C46" s="33">
        <f t="shared" ref="C46:M46" si="24">SUM(C48:C51)</f>
        <v>1332.6</v>
      </c>
      <c r="D46" s="33">
        <f t="shared" si="24"/>
        <v>160</v>
      </c>
      <c r="E46" s="33">
        <f t="shared" si="24"/>
        <v>80</v>
      </c>
      <c r="F46" s="33">
        <f t="shared" si="24"/>
        <v>260</v>
      </c>
      <c r="G46" s="33">
        <f t="shared" si="24"/>
        <v>181.9</v>
      </c>
      <c r="H46" s="33">
        <f t="shared" si="24"/>
        <v>140.6</v>
      </c>
      <c r="I46" s="33">
        <f t="shared" si="24"/>
        <v>130.1</v>
      </c>
      <c r="J46" s="50">
        <f t="shared" si="24"/>
        <v>100</v>
      </c>
      <c r="K46" s="50">
        <f t="shared" si="24"/>
        <v>100</v>
      </c>
      <c r="L46" s="50">
        <f t="shared" si="24"/>
        <v>100</v>
      </c>
      <c r="M46" s="33">
        <f t="shared" si="24"/>
        <v>80</v>
      </c>
      <c r="N46" s="34" t="s">
        <v>35</v>
      </c>
    </row>
    <row r="47" spans="1:14" ht="186" customHeight="1" x14ac:dyDescent="0.25">
      <c r="A47" s="31"/>
      <c r="B47" s="32"/>
      <c r="C47" s="33"/>
      <c r="D47" s="33"/>
      <c r="E47" s="33"/>
      <c r="F47" s="33"/>
      <c r="G47" s="33"/>
      <c r="H47" s="33"/>
      <c r="I47" s="33"/>
      <c r="J47" s="50"/>
      <c r="K47" s="50"/>
      <c r="L47" s="50"/>
      <c r="M47" s="33"/>
      <c r="N47" s="34"/>
    </row>
    <row r="48" spans="1:14" x14ac:dyDescent="0.25">
      <c r="A48" s="12">
        <v>36</v>
      </c>
      <c r="B48" s="13" t="s">
        <v>20</v>
      </c>
      <c r="C48" s="14">
        <f>SUM(D48:M48)</f>
        <v>1040</v>
      </c>
      <c r="D48" s="14">
        <v>80</v>
      </c>
      <c r="E48" s="14">
        <v>80</v>
      </c>
      <c r="F48" s="14">
        <v>260</v>
      </c>
      <c r="G48" s="14">
        <v>80</v>
      </c>
      <c r="H48" s="14">
        <v>80</v>
      </c>
      <c r="I48" s="14">
        <v>80</v>
      </c>
      <c r="J48" s="48">
        <v>100</v>
      </c>
      <c r="K48" s="48">
        <v>100</v>
      </c>
      <c r="L48" s="48">
        <v>100</v>
      </c>
      <c r="M48" s="14">
        <v>80</v>
      </c>
      <c r="N48" s="15" t="s">
        <v>19</v>
      </c>
    </row>
    <row r="49" spans="1:14" x14ac:dyDescent="0.25">
      <c r="A49" s="12">
        <v>37</v>
      </c>
      <c r="B49" s="13" t="s">
        <v>21</v>
      </c>
      <c r="C49" s="14">
        <f>SUM(D49:M49)</f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48">
        <v>0</v>
      </c>
      <c r="K49" s="48">
        <v>0</v>
      </c>
      <c r="L49" s="48">
        <v>0</v>
      </c>
      <c r="M49" s="14">
        <v>0</v>
      </c>
      <c r="N49" s="15" t="s">
        <v>19</v>
      </c>
    </row>
    <row r="50" spans="1:14" x14ac:dyDescent="0.25">
      <c r="A50" s="12">
        <v>38</v>
      </c>
      <c r="B50" s="13" t="s">
        <v>22</v>
      </c>
      <c r="C50" s="14">
        <f>SUM(D50:M50)</f>
        <v>292.60000000000002</v>
      </c>
      <c r="D50" s="14">
        <v>80</v>
      </c>
      <c r="E50" s="14">
        <v>0</v>
      </c>
      <c r="F50" s="14">
        <v>0</v>
      </c>
      <c r="G50" s="14">
        <v>101.9</v>
      </c>
      <c r="H50" s="14">
        <v>60.6</v>
      </c>
      <c r="I50" s="14">
        <v>50.1</v>
      </c>
      <c r="J50" s="48">
        <v>0</v>
      </c>
      <c r="K50" s="48">
        <v>0</v>
      </c>
      <c r="L50" s="48">
        <v>0</v>
      </c>
      <c r="M50" s="14">
        <v>0</v>
      </c>
      <c r="N50" s="15" t="s">
        <v>19</v>
      </c>
    </row>
    <row r="51" spans="1:14" x14ac:dyDescent="0.25">
      <c r="A51" s="12">
        <v>39</v>
      </c>
      <c r="B51" s="13" t="s">
        <v>23</v>
      </c>
      <c r="C51" s="14">
        <f>SUM(D51:M51)</f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48">
        <v>0</v>
      </c>
      <c r="K51" s="48">
        <v>0</v>
      </c>
      <c r="L51" s="48">
        <v>0</v>
      </c>
      <c r="M51" s="14">
        <v>0</v>
      </c>
      <c r="N51" s="15" t="s">
        <v>19</v>
      </c>
    </row>
    <row r="52" spans="1:14" ht="13.9" customHeight="1" x14ac:dyDescent="0.25">
      <c r="A52" s="12">
        <v>40</v>
      </c>
      <c r="B52" s="30" t="s">
        <v>36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40.5" x14ac:dyDescent="0.25">
      <c r="A53" s="12">
        <v>41</v>
      </c>
      <c r="B53" s="13" t="s">
        <v>37</v>
      </c>
      <c r="C53" s="14">
        <f t="shared" ref="C53:M53" si="25">SUM(C54:C57)</f>
        <v>2927.3470000000002</v>
      </c>
      <c r="D53" s="14">
        <f t="shared" si="25"/>
        <v>250.5</v>
      </c>
      <c r="E53" s="14">
        <f t="shared" si="25"/>
        <v>250.5</v>
      </c>
      <c r="F53" s="14">
        <f t="shared" si="25"/>
        <v>420.5</v>
      </c>
      <c r="G53" s="14">
        <f t="shared" si="25"/>
        <v>335.4</v>
      </c>
      <c r="H53" s="14">
        <f t="shared" si="25"/>
        <v>530.447</v>
      </c>
      <c r="I53" s="14">
        <f t="shared" si="25"/>
        <v>189.5</v>
      </c>
      <c r="J53" s="48">
        <f t="shared" si="25"/>
        <v>246</v>
      </c>
      <c r="K53" s="48">
        <f t="shared" si="25"/>
        <v>246</v>
      </c>
      <c r="L53" s="48">
        <f t="shared" si="25"/>
        <v>246</v>
      </c>
      <c r="M53" s="14">
        <f t="shared" si="25"/>
        <v>212.5</v>
      </c>
      <c r="N53" s="15" t="s">
        <v>19</v>
      </c>
    </row>
    <row r="54" spans="1:14" x14ac:dyDescent="0.25">
      <c r="A54" s="12">
        <v>42</v>
      </c>
      <c r="B54" s="13" t="s">
        <v>20</v>
      </c>
      <c r="C54" s="14">
        <f>SUM(D54:M54)</f>
        <v>2809.547</v>
      </c>
      <c r="D54" s="14">
        <f t="shared" ref="D54:M54" si="26">SUM(D59,D64,D69,D74)</f>
        <v>220</v>
      </c>
      <c r="E54" s="14">
        <f t="shared" si="26"/>
        <v>220</v>
      </c>
      <c r="F54" s="14">
        <f t="shared" si="26"/>
        <v>398.5</v>
      </c>
      <c r="G54" s="14">
        <f t="shared" si="26"/>
        <v>315.5</v>
      </c>
      <c r="H54" s="14">
        <f t="shared" si="26"/>
        <v>515.54700000000003</v>
      </c>
      <c r="I54" s="14">
        <f t="shared" si="26"/>
        <v>189.5</v>
      </c>
      <c r="J54" s="48">
        <f t="shared" si="26"/>
        <v>246</v>
      </c>
      <c r="K54" s="48">
        <f t="shared" si="26"/>
        <v>246</v>
      </c>
      <c r="L54" s="48">
        <f t="shared" si="26"/>
        <v>246</v>
      </c>
      <c r="M54" s="14">
        <f t="shared" si="26"/>
        <v>212.5</v>
      </c>
      <c r="N54" s="15" t="s">
        <v>19</v>
      </c>
    </row>
    <row r="55" spans="1:14" x14ac:dyDescent="0.25">
      <c r="A55" s="12">
        <v>43</v>
      </c>
      <c r="B55" s="13" t="s">
        <v>21</v>
      </c>
      <c r="C55" s="14">
        <f>SUM(C60,C65,C70,C75)</f>
        <v>0</v>
      </c>
      <c r="D55" s="14">
        <f t="shared" ref="D55:M55" si="27">SUM(D60,D65,D70,D75)</f>
        <v>0</v>
      </c>
      <c r="E55" s="14">
        <f t="shared" si="27"/>
        <v>0</v>
      </c>
      <c r="F55" s="14">
        <f t="shared" si="27"/>
        <v>0</v>
      </c>
      <c r="G55" s="14">
        <f t="shared" si="27"/>
        <v>0</v>
      </c>
      <c r="H55" s="14">
        <f t="shared" si="27"/>
        <v>0</v>
      </c>
      <c r="I55" s="14">
        <f t="shared" si="27"/>
        <v>0</v>
      </c>
      <c r="J55" s="48">
        <f t="shared" si="27"/>
        <v>0</v>
      </c>
      <c r="K55" s="48">
        <f t="shared" si="27"/>
        <v>0</v>
      </c>
      <c r="L55" s="48">
        <f t="shared" si="27"/>
        <v>0</v>
      </c>
      <c r="M55" s="14">
        <f t="shared" si="27"/>
        <v>0</v>
      </c>
      <c r="N55" s="15" t="s">
        <v>19</v>
      </c>
    </row>
    <row r="56" spans="1:14" x14ac:dyDescent="0.25">
      <c r="A56" s="12">
        <v>44</v>
      </c>
      <c r="B56" s="13" t="s">
        <v>22</v>
      </c>
      <c r="C56" s="14">
        <f>SUM(D56:M56)</f>
        <v>117.80000000000001</v>
      </c>
      <c r="D56" s="14">
        <f t="shared" ref="D56:M56" si="28">SUM(D61,D66,D71,D76)</f>
        <v>30.5</v>
      </c>
      <c r="E56" s="14">
        <f t="shared" si="28"/>
        <v>30.5</v>
      </c>
      <c r="F56" s="14">
        <f t="shared" si="28"/>
        <v>22</v>
      </c>
      <c r="G56" s="14">
        <f t="shared" si="28"/>
        <v>19.899999999999999</v>
      </c>
      <c r="H56" s="14">
        <f t="shared" si="28"/>
        <v>14.9</v>
      </c>
      <c r="I56" s="14">
        <f t="shared" si="28"/>
        <v>0</v>
      </c>
      <c r="J56" s="48">
        <f t="shared" si="28"/>
        <v>0</v>
      </c>
      <c r="K56" s="48">
        <f t="shared" si="28"/>
        <v>0</v>
      </c>
      <c r="L56" s="48">
        <f t="shared" si="28"/>
        <v>0</v>
      </c>
      <c r="M56" s="14">
        <f t="shared" si="28"/>
        <v>0</v>
      </c>
      <c r="N56" s="15" t="s">
        <v>19</v>
      </c>
    </row>
    <row r="57" spans="1:14" x14ac:dyDescent="0.25">
      <c r="A57" s="12">
        <v>45</v>
      </c>
      <c r="B57" s="13" t="s">
        <v>23</v>
      </c>
      <c r="C57" s="14">
        <f>SUM(C62,C67,C72,C77)</f>
        <v>0</v>
      </c>
      <c r="D57" s="14">
        <f t="shared" ref="D57:M57" si="29">SUM(D62,D67,D72,D77)</f>
        <v>0</v>
      </c>
      <c r="E57" s="14">
        <f t="shared" si="29"/>
        <v>0</v>
      </c>
      <c r="F57" s="14">
        <f t="shared" si="29"/>
        <v>0</v>
      </c>
      <c r="G57" s="14">
        <f t="shared" si="29"/>
        <v>0</v>
      </c>
      <c r="H57" s="14">
        <f t="shared" si="29"/>
        <v>0</v>
      </c>
      <c r="I57" s="14">
        <f t="shared" si="29"/>
        <v>0</v>
      </c>
      <c r="J57" s="48">
        <f t="shared" si="29"/>
        <v>0</v>
      </c>
      <c r="K57" s="48">
        <f t="shared" si="29"/>
        <v>0</v>
      </c>
      <c r="L57" s="48">
        <f t="shared" si="29"/>
        <v>0</v>
      </c>
      <c r="M57" s="14">
        <f t="shared" si="29"/>
        <v>0</v>
      </c>
      <c r="N57" s="15" t="s">
        <v>19</v>
      </c>
    </row>
    <row r="58" spans="1:14" ht="185.25" customHeight="1" x14ac:dyDescent="0.25">
      <c r="A58" s="12">
        <v>46</v>
      </c>
      <c r="B58" s="21" t="s">
        <v>38</v>
      </c>
      <c r="C58" s="14">
        <f t="shared" ref="C58:M58" si="30">SUM(C59:C62)</f>
        <v>205.5</v>
      </c>
      <c r="D58" s="14">
        <f t="shared" si="30"/>
        <v>19.5</v>
      </c>
      <c r="E58" s="14">
        <f t="shared" si="30"/>
        <v>19.5</v>
      </c>
      <c r="F58" s="14">
        <f t="shared" si="30"/>
        <v>19.5</v>
      </c>
      <c r="G58" s="14">
        <f t="shared" si="30"/>
        <v>19.5</v>
      </c>
      <c r="H58" s="14">
        <f t="shared" si="30"/>
        <v>19.5</v>
      </c>
      <c r="I58" s="14">
        <f t="shared" si="30"/>
        <v>19.5</v>
      </c>
      <c r="J58" s="48">
        <f t="shared" si="30"/>
        <v>23</v>
      </c>
      <c r="K58" s="48">
        <f t="shared" si="30"/>
        <v>23</v>
      </c>
      <c r="L58" s="48">
        <f t="shared" si="30"/>
        <v>23</v>
      </c>
      <c r="M58" s="14">
        <f t="shared" si="30"/>
        <v>19.5</v>
      </c>
      <c r="N58" s="20" t="s">
        <v>39</v>
      </c>
    </row>
    <row r="59" spans="1:14" x14ac:dyDescent="0.25">
      <c r="A59" s="12">
        <v>47</v>
      </c>
      <c r="B59" s="13" t="s">
        <v>20</v>
      </c>
      <c r="C59" s="14">
        <f>SUM(D59:M59)</f>
        <v>205.5</v>
      </c>
      <c r="D59" s="14">
        <v>19.5</v>
      </c>
      <c r="E59" s="14">
        <v>19.5</v>
      </c>
      <c r="F59" s="14">
        <v>19.5</v>
      </c>
      <c r="G59" s="14">
        <v>19.5</v>
      </c>
      <c r="H59" s="14">
        <v>19.5</v>
      </c>
      <c r="I59" s="14">
        <v>19.5</v>
      </c>
      <c r="J59" s="48">
        <v>23</v>
      </c>
      <c r="K59" s="48">
        <v>23</v>
      </c>
      <c r="L59" s="48">
        <v>23</v>
      </c>
      <c r="M59" s="14">
        <v>19.5</v>
      </c>
      <c r="N59" s="15" t="s">
        <v>19</v>
      </c>
    </row>
    <row r="60" spans="1:14" x14ac:dyDescent="0.25">
      <c r="A60" s="12">
        <v>48</v>
      </c>
      <c r="B60" s="13" t="s">
        <v>21</v>
      </c>
      <c r="C60" s="14">
        <f>SUM(D60:M60)</f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48">
        <v>0</v>
      </c>
      <c r="K60" s="48">
        <v>0</v>
      </c>
      <c r="L60" s="48">
        <v>0</v>
      </c>
      <c r="M60" s="14">
        <v>0</v>
      </c>
      <c r="N60" s="15" t="s">
        <v>19</v>
      </c>
    </row>
    <row r="61" spans="1:14" x14ac:dyDescent="0.25">
      <c r="A61" s="12">
        <v>49</v>
      </c>
      <c r="B61" s="13" t="s">
        <v>22</v>
      </c>
      <c r="C61" s="14">
        <f>SUM(D61:M61)</f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48">
        <v>0</v>
      </c>
      <c r="K61" s="48">
        <v>0</v>
      </c>
      <c r="L61" s="48">
        <v>0</v>
      </c>
      <c r="M61" s="14">
        <v>0</v>
      </c>
      <c r="N61" s="15" t="s">
        <v>19</v>
      </c>
    </row>
    <row r="62" spans="1:14" x14ac:dyDescent="0.25">
      <c r="A62" s="12">
        <v>50</v>
      </c>
      <c r="B62" s="13" t="s">
        <v>23</v>
      </c>
      <c r="C62" s="14">
        <f>SUM(D62:M62)</f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48">
        <v>0</v>
      </c>
      <c r="K62" s="48">
        <v>0</v>
      </c>
      <c r="L62" s="48">
        <v>0</v>
      </c>
      <c r="M62" s="14">
        <v>0</v>
      </c>
      <c r="N62" s="15" t="s">
        <v>19</v>
      </c>
    </row>
    <row r="63" spans="1:14" ht="108" customHeight="1" x14ac:dyDescent="0.25">
      <c r="A63" s="12">
        <v>51</v>
      </c>
      <c r="B63" s="21" t="s">
        <v>40</v>
      </c>
      <c r="C63" s="14">
        <f t="shared" ref="C63:M63" si="31">SUM(C64:C67)</f>
        <v>887</v>
      </c>
      <c r="D63" s="14">
        <f t="shared" si="31"/>
        <v>75</v>
      </c>
      <c r="E63" s="14">
        <f t="shared" si="31"/>
        <v>75</v>
      </c>
      <c r="F63" s="14">
        <f t="shared" si="31"/>
        <v>75</v>
      </c>
      <c r="G63" s="14">
        <f t="shared" si="31"/>
        <v>75</v>
      </c>
      <c r="H63" s="14">
        <f t="shared" si="31"/>
        <v>75</v>
      </c>
      <c r="I63" s="14">
        <f t="shared" si="31"/>
        <v>80</v>
      </c>
      <c r="J63" s="48">
        <f t="shared" si="31"/>
        <v>113</v>
      </c>
      <c r="K63" s="48">
        <f t="shared" si="31"/>
        <v>113</v>
      </c>
      <c r="L63" s="48">
        <f t="shared" si="31"/>
        <v>113</v>
      </c>
      <c r="M63" s="14">
        <f t="shared" si="31"/>
        <v>93</v>
      </c>
      <c r="N63" s="20" t="s">
        <v>41</v>
      </c>
    </row>
    <row r="64" spans="1:14" x14ac:dyDescent="0.25">
      <c r="A64" s="12">
        <v>52</v>
      </c>
      <c r="B64" s="13" t="s">
        <v>20</v>
      </c>
      <c r="C64" s="14">
        <f>SUM(D64:M64)</f>
        <v>887</v>
      </c>
      <c r="D64" s="14">
        <v>75</v>
      </c>
      <c r="E64" s="14">
        <v>75</v>
      </c>
      <c r="F64" s="14">
        <v>75</v>
      </c>
      <c r="G64" s="14">
        <v>75</v>
      </c>
      <c r="H64" s="14">
        <v>75</v>
      </c>
      <c r="I64" s="14">
        <v>80</v>
      </c>
      <c r="J64" s="48">
        <v>113</v>
      </c>
      <c r="K64" s="48">
        <v>113</v>
      </c>
      <c r="L64" s="48">
        <v>113</v>
      </c>
      <c r="M64" s="14">
        <v>93</v>
      </c>
      <c r="N64" s="15" t="s">
        <v>19</v>
      </c>
    </row>
    <row r="65" spans="1:14" x14ac:dyDescent="0.25">
      <c r="A65" s="12">
        <v>53</v>
      </c>
      <c r="B65" s="13" t="s">
        <v>21</v>
      </c>
      <c r="C65" s="14">
        <f>SUM(D65:M65)</f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48">
        <v>0</v>
      </c>
      <c r="K65" s="48">
        <v>0</v>
      </c>
      <c r="L65" s="48">
        <v>0</v>
      </c>
      <c r="M65" s="14">
        <v>0</v>
      </c>
      <c r="N65" s="15" t="s">
        <v>19</v>
      </c>
    </row>
    <row r="66" spans="1:14" x14ac:dyDescent="0.25">
      <c r="A66" s="12">
        <v>54</v>
      </c>
      <c r="B66" s="13" t="s">
        <v>22</v>
      </c>
      <c r="C66" s="14">
        <f>SUM(D66:M66)</f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48">
        <v>0</v>
      </c>
      <c r="K66" s="48">
        <v>0</v>
      </c>
      <c r="L66" s="48">
        <v>0</v>
      </c>
      <c r="M66" s="14">
        <v>0</v>
      </c>
      <c r="N66" s="15" t="s">
        <v>19</v>
      </c>
    </row>
    <row r="67" spans="1:14" x14ac:dyDescent="0.25">
      <c r="A67" s="12">
        <v>55</v>
      </c>
      <c r="B67" s="13" t="s">
        <v>23</v>
      </c>
      <c r="C67" s="14">
        <f>SUM(D67:M67)</f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48">
        <v>0</v>
      </c>
      <c r="K67" s="48">
        <v>0</v>
      </c>
      <c r="L67" s="48">
        <v>0</v>
      </c>
      <c r="M67" s="14">
        <v>0</v>
      </c>
      <c r="N67" s="15" t="s">
        <v>19</v>
      </c>
    </row>
    <row r="68" spans="1:14" ht="104.25" customHeight="1" x14ac:dyDescent="0.25">
      <c r="A68" s="12">
        <v>56</v>
      </c>
      <c r="B68" s="22" t="s">
        <v>42</v>
      </c>
      <c r="C68" s="14">
        <f t="shared" ref="C68:M68" si="32">SUM(C69:C72)</f>
        <v>995.1</v>
      </c>
      <c r="D68" s="14">
        <f t="shared" si="32"/>
        <v>95</v>
      </c>
      <c r="E68" s="14">
        <f t="shared" si="32"/>
        <v>95</v>
      </c>
      <c r="F68" s="14">
        <f t="shared" si="32"/>
        <v>100</v>
      </c>
      <c r="G68" s="14">
        <f t="shared" si="32"/>
        <v>100</v>
      </c>
      <c r="H68" s="14">
        <f t="shared" si="32"/>
        <v>85.1</v>
      </c>
      <c r="I68" s="14">
        <f t="shared" si="32"/>
        <v>90</v>
      </c>
      <c r="J68" s="48">
        <f t="shared" si="32"/>
        <v>110</v>
      </c>
      <c r="K68" s="48">
        <f t="shared" si="32"/>
        <v>110</v>
      </c>
      <c r="L68" s="48">
        <f t="shared" si="32"/>
        <v>110</v>
      </c>
      <c r="M68" s="14">
        <f t="shared" si="32"/>
        <v>100</v>
      </c>
      <c r="N68" s="20" t="s">
        <v>43</v>
      </c>
    </row>
    <row r="69" spans="1:14" x14ac:dyDescent="0.25">
      <c r="A69" s="12">
        <v>57</v>
      </c>
      <c r="B69" s="13" t="s">
        <v>20</v>
      </c>
      <c r="C69" s="14">
        <f>SUM(D69:M69)</f>
        <v>995.1</v>
      </c>
      <c r="D69" s="14">
        <v>95</v>
      </c>
      <c r="E69" s="14">
        <v>95</v>
      </c>
      <c r="F69" s="14">
        <v>100</v>
      </c>
      <c r="G69" s="14">
        <v>100</v>
      </c>
      <c r="H69" s="14">
        <v>85.1</v>
      </c>
      <c r="I69" s="14">
        <v>90</v>
      </c>
      <c r="J69" s="48">
        <v>110</v>
      </c>
      <c r="K69" s="48">
        <v>110</v>
      </c>
      <c r="L69" s="48">
        <v>110</v>
      </c>
      <c r="M69" s="14">
        <v>100</v>
      </c>
      <c r="N69" s="15" t="s">
        <v>19</v>
      </c>
    </row>
    <row r="70" spans="1:14" x14ac:dyDescent="0.25">
      <c r="A70" s="12">
        <v>58</v>
      </c>
      <c r="B70" s="13" t="s">
        <v>21</v>
      </c>
      <c r="C70" s="14">
        <f>SUM(D70:K70)</f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48">
        <v>0</v>
      </c>
      <c r="K70" s="48">
        <v>0</v>
      </c>
      <c r="L70" s="48">
        <v>0</v>
      </c>
      <c r="M70" s="14">
        <v>0</v>
      </c>
      <c r="N70" s="15" t="s">
        <v>19</v>
      </c>
    </row>
    <row r="71" spans="1:14" x14ac:dyDescent="0.25">
      <c r="A71" s="12">
        <v>59</v>
      </c>
      <c r="B71" s="13" t="s">
        <v>22</v>
      </c>
      <c r="C71" s="14">
        <f>SUM(D71:K71)</f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48">
        <v>0</v>
      </c>
      <c r="K71" s="48">
        <v>0</v>
      </c>
      <c r="L71" s="48">
        <v>0</v>
      </c>
      <c r="M71" s="14">
        <v>0</v>
      </c>
      <c r="N71" s="15" t="s">
        <v>19</v>
      </c>
    </row>
    <row r="72" spans="1:14" x14ac:dyDescent="0.25">
      <c r="A72" s="12">
        <v>60</v>
      </c>
      <c r="B72" s="13" t="s">
        <v>23</v>
      </c>
      <c r="C72" s="14">
        <f>SUM(D72:K72)</f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48">
        <v>0</v>
      </c>
      <c r="K72" s="48">
        <v>0</v>
      </c>
      <c r="L72" s="48">
        <v>0</v>
      </c>
      <c r="M72" s="14">
        <v>0</v>
      </c>
      <c r="N72" s="15" t="s">
        <v>19</v>
      </c>
    </row>
    <row r="73" spans="1:14" ht="82.5" customHeight="1" x14ac:dyDescent="0.25">
      <c r="A73" s="12">
        <v>61</v>
      </c>
      <c r="B73" s="21" t="s">
        <v>44</v>
      </c>
      <c r="C73" s="14">
        <f t="shared" ref="C73:M73" si="33">SUM(C74:C77)</f>
        <v>839.74700000000007</v>
      </c>
      <c r="D73" s="14">
        <f t="shared" si="33"/>
        <v>61</v>
      </c>
      <c r="E73" s="14">
        <f t="shared" si="33"/>
        <v>61</v>
      </c>
      <c r="F73" s="14">
        <f t="shared" si="33"/>
        <v>226</v>
      </c>
      <c r="G73" s="14">
        <f t="shared" si="33"/>
        <v>140.9</v>
      </c>
      <c r="H73" s="14">
        <f t="shared" si="33"/>
        <v>350.84699999999998</v>
      </c>
      <c r="I73" s="14">
        <f t="shared" si="33"/>
        <v>0</v>
      </c>
      <c r="J73" s="48">
        <f t="shared" si="33"/>
        <v>0</v>
      </c>
      <c r="K73" s="48">
        <f t="shared" si="33"/>
        <v>0</v>
      </c>
      <c r="L73" s="48">
        <f t="shared" si="33"/>
        <v>0</v>
      </c>
      <c r="M73" s="14">
        <f t="shared" si="33"/>
        <v>0</v>
      </c>
      <c r="N73" s="20" t="s">
        <v>45</v>
      </c>
    </row>
    <row r="74" spans="1:14" x14ac:dyDescent="0.25">
      <c r="A74" s="12">
        <v>62</v>
      </c>
      <c r="B74" s="13" t="s">
        <v>20</v>
      </c>
      <c r="C74" s="14">
        <f>SUM(D74:M74)</f>
        <v>721.947</v>
      </c>
      <c r="D74" s="14">
        <v>30.5</v>
      </c>
      <c r="E74" s="14">
        <v>30.5</v>
      </c>
      <c r="F74" s="14">
        <v>204</v>
      </c>
      <c r="G74" s="14">
        <v>121</v>
      </c>
      <c r="H74" s="14">
        <v>335.947</v>
      </c>
      <c r="I74" s="14">
        <v>0</v>
      </c>
      <c r="J74" s="48">
        <v>0</v>
      </c>
      <c r="K74" s="48">
        <v>0</v>
      </c>
      <c r="L74" s="48">
        <v>0</v>
      </c>
      <c r="M74" s="14">
        <v>0</v>
      </c>
      <c r="N74" s="15" t="s">
        <v>19</v>
      </c>
    </row>
    <row r="75" spans="1:14" x14ac:dyDescent="0.25">
      <c r="A75" s="12">
        <v>63</v>
      </c>
      <c r="B75" s="13" t="s">
        <v>21</v>
      </c>
      <c r="C75" s="14">
        <f>SUM(D75:M75)</f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48">
        <v>0</v>
      </c>
      <c r="K75" s="48">
        <v>0</v>
      </c>
      <c r="L75" s="48">
        <v>0</v>
      </c>
      <c r="M75" s="14">
        <v>0</v>
      </c>
      <c r="N75" s="15" t="s">
        <v>19</v>
      </c>
    </row>
    <row r="76" spans="1:14" x14ac:dyDescent="0.25">
      <c r="A76" s="12">
        <v>64</v>
      </c>
      <c r="B76" s="13" t="s">
        <v>22</v>
      </c>
      <c r="C76" s="14">
        <f>SUM(D76:M76)</f>
        <v>117.80000000000001</v>
      </c>
      <c r="D76" s="14">
        <v>30.5</v>
      </c>
      <c r="E76" s="14">
        <v>30.5</v>
      </c>
      <c r="F76" s="14">
        <v>22</v>
      </c>
      <c r="G76" s="14">
        <v>19.899999999999999</v>
      </c>
      <c r="H76" s="14">
        <v>14.9</v>
      </c>
      <c r="I76" s="14">
        <v>0</v>
      </c>
      <c r="J76" s="48">
        <v>0</v>
      </c>
      <c r="K76" s="48">
        <v>0</v>
      </c>
      <c r="L76" s="48">
        <v>0</v>
      </c>
      <c r="M76" s="14">
        <v>0</v>
      </c>
      <c r="N76" s="15" t="s">
        <v>19</v>
      </c>
    </row>
    <row r="77" spans="1:14" x14ac:dyDescent="0.25">
      <c r="A77" s="12">
        <v>65</v>
      </c>
      <c r="B77" s="13" t="s">
        <v>23</v>
      </c>
      <c r="C77" s="14">
        <f>SUM(D77:M77)</f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48">
        <v>0</v>
      </c>
      <c r="K77" s="48">
        <v>0</v>
      </c>
      <c r="L77" s="48">
        <v>0</v>
      </c>
      <c r="M77" s="14">
        <v>0</v>
      </c>
      <c r="N77" s="15" t="s">
        <v>19</v>
      </c>
    </row>
    <row r="78" spans="1:14" ht="22.5" customHeight="1" x14ac:dyDescent="0.25">
      <c r="A78" s="12">
        <v>66</v>
      </c>
      <c r="B78" s="30" t="s">
        <v>46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27" x14ac:dyDescent="0.25">
      <c r="A79" s="12">
        <v>67</v>
      </c>
      <c r="B79" s="13" t="s">
        <v>47</v>
      </c>
      <c r="C79" s="14">
        <f t="shared" ref="C79:M79" si="34">SUM(C80)</f>
        <v>14548.758409999999</v>
      </c>
      <c r="D79" s="14">
        <f t="shared" si="34"/>
        <v>1300</v>
      </c>
      <c r="E79" s="14">
        <f t="shared" si="34"/>
        <v>1481</v>
      </c>
      <c r="F79" s="14">
        <f t="shared" si="34"/>
        <v>1584.2</v>
      </c>
      <c r="G79" s="14">
        <f t="shared" si="34"/>
        <v>1584.2</v>
      </c>
      <c r="H79" s="14">
        <f t="shared" si="34"/>
        <v>2154.4584099999997</v>
      </c>
      <c r="I79" s="14">
        <f t="shared" si="34"/>
        <v>1857.3</v>
      </c>
      <c r="J79" s="48">
        <f t="shared" si="34"/>
        <v>2215.6</v>
      </c>
      <c r="K79" s="48">
        <f t="shared" si="34"/>
        <v>2135</v>
      </c>
      <c r="L79" s="48">
        <f t="shared" si="34"/>
        <v>110</v>
      </c>
      <c r="M79" s="14">
        <f t="shared" si="34"/>
        <v>127</v>
      </c>
      <c r="N79" s="15" t="s">
        <v>19</v>
      </c>
    </row>
    <row r="80" spans="1:14" x14ac:dyDescent="0.25">
      <c r="A80" s="12">
        <v>68</v>
      </c>
      <c r="B80" s="13" t="s">
        <v>20</v>
      </c>
      <c r="C80" s="14">
        <f t="shared" ref="C80:M80" si="35">SUM(C83,C91)</f>
        <v>14548.758409999999</v>
      </c>
      <c r="D80" s="14">
        <f t="shared" si="35"/>
        <v>1300</v>
      </c>
      <c r="E80" s="14">
        <f t="shared" si="35"/>
        <v>1481</v>
      </c>
      <c r="F80" s="14">
        <f t="shared" si="35"/>
        <v>1584.2</v>
      </c>
      <c r="G80" s="14">
        <f t="shared" si="35"/>
        <v>1584.2</v>
      </c>
      <c r="H80" s="14">
        <f t="shared" si="35"/>
        <v>2154.4584099999997</v>
      </c>
      <c r="I80" s="14">
        <f t="shared" si="35"/>
        <v>1857.3</v>
      </c>
      <c r="J80" s="48">
        <f t="shared" si="35"/>
        <v>2215.6</v>
      </c>
      <c r="K80" s="48">
        <f t="shared" si="35"/>
        <v>2135</v>
      </c>
      <c r="L80" s="48">
        <f t="shared" si="35"/>
        <v>110</v>
      </c>
      <c r="M80" s="14">
        <f t="shared" si="35"/>
        <v>127</v>
      </c>
      <c r="N80" s="15" t="s">
        <v>19</v>
      </c>
    </row>
    <row r="81" spans="1:14" ht="13.9" customHeight="1" x14ac:dyDescent="0.25">
      <c r="A81" s="12">
        <v>69</v>
      </c>
      <c r="B81" s="30" t="s">
        <v>29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40.5" x14ac:dyDescent="0.25">
      <c r="A82" s="12">
        <v>70</v>
      </c>
      <c r="B82" s="13" t="s">
        <v>48</v>
      </c>
      <c r="C82" s="14">
        <f t="shared" ref="C82:M82" si="36">SUM(C83)</f>
        <v>0</v>
      </c>
      <c r="D82" s="14">
        <f t="shared" si="36"/>
        <v>0</v>
      </c>
      <c r="E82" s="14">
        <f t="shared" si="36"/>
        <v>0</v>
      </c>
      <c r="F82" s="14">
        <f t="shared" si="36"/>
        <v>0</v>
      </c>
      <c r="G82" s="14">
        <f t="shared" si="36"/>
        <v>0</v>
      </c>
      <c r="H82" s="14">
        <f t="shared" si="36"/>
        <v>0</v>
      </c>
      <c r="I82" s="14">
        <f t="shared" si="36"/>
        <v>0</v>
      </c>
      <c r="J82" s="48">
        <f t="shared" si="36"/>
        <v>0</v>
      </c>
      <c r="K82" s="48">
        <f t="shared" si="36"/>
        <v>0</v>
      </c>
      <c r="L82" s="48">
        <f t="shared" si="36"/>
        <v>0</v>
      </c>
      <c r="M82" s="14">
        <f t="shared" si="36"/>
        <v>0</v>
      </c>
      <c r="N82" s="15" t="s">
        <v>19</v>
      </c>
    </row>
    <row r="83" spans="1:14" x14ac:dyDescent="0.25">
      <c r="A83" s="12">
        <v>71</v>
      </c>
      <c r="B83" s="13" t="s">
        <v>20</v>
      </c>
      <c r="C83" s="14">
        <f t="shared" ref="C83:M83" si="37">SUM(C86,C88)</f>
        <v>0</v>
      </c>
      <c r="D83" s="14">
        <f t="shared" si="37"/>
        <v>0</v>
      </c>
      <c r="E83" s="14">
        <f t="shared" si="37"/>
        <v>0</v>
      </c>
      <c r="F83" s="14">
        <f t="shared" si="37"/>
        <v>0</v>
      </c>
      <c r="G83" s="14">
        <f t="shared" si="37"/>
        <v>0</v>
      </c>
      <c r="H83" s="14">
        <f t="shared" si="37"/>
        <v>0</v>
      </c>
      <c r="I83" s="14">
        <f t="shared" si="37"/>
        <v>0</v>
      </c>
      <c r="J83" s="48">
        <f t="shared" si="37"/>
        <v>0</v>
      </c>
      <c r="K83" s="48">
        <f t="shared" si="37"/>
        <v>0</v>
      </c>
      <c r="L83" s="48">
        <f t="shared" si="37"/>
        <v>0</v>
      </c>
      <c r="M83" s="14">
        <f t="shared" si="37"/>
        <v>0</v>
      </c>
      <c r="N83" s="15" t="s">
        <v>19</v>
      </c>
    </row>
    <row r="84" spans="1:14" ht="22.5" customHeight="1" x14ac:dyDescent="0.25">
      <c r="A84" s="12">
        <v>72</v>
      </c>
      <c r="B84" s="30" t="s">
        <v>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54" x14ac:dyDescent="0.25">
      <c r="A85" s="12">
        <v>73</v>
      </c>
      <c r="B85" s="13" t="s">
        <v>32</v>
      </c>
      <c r="C85" s="14">
        <f t="shared" ref="C85:M85" si="38">SUM(C86)</f>
        <v>0</v>
      </c>
      <c r="D85" s="14">
        <f t="shared" si="38"/>
        <v>0</v>
      </c>
      <c r="E85" s="14">
        <f t="shared" si="38"/>
        <v>0</v>
      </c>
      <c r="F85" s="14">
        <f t="shared" si="38"/>
        <v>0</v>
      </c>
      <c r="G85" s="23">
        <f t="shared" si="38"/>
        <v>0</v>
      </c>
      <c r="H85" s="23">
        <f t="shared" si="38"/>
        <v>0</v>
      </c>
      <c r="I85" s="23">
        <f t="shared" si="38"/>
        <v>0</v>
      </c>
      <c r="J85" s="51">
        <f t="shared" si="38"/>
        <v>0</v>
      </c>
      <c r="K85" s="51">
        <f t="shared" si="38"/>
        <v>0</v>
      </c>
      <c r="L85" s="51">
        <f t="shared" si="38"/>
        <v>0</v>
      </c>
      <c r="M85" s="23">
        <f t="shared" si="38"/>
        <v>0</v>
      </c>
      <c r="N85" s="15" t="s">
        <v>19</v>
      </c>
    </row>
    <row r="86" spans="1:14" x14ac:dyDescent="0.25">
      <c r="A86" s="12">
        <v>74</v>
      </c>
      <c r="B86" s="13" t="s">
        <v>20</v>
      </c>
      <c r="C86" s="14">
        <f>SUM(D86:K86)</f>
        <v>0</v>
      </c>
      <c r="D86" s="14">
        <v>0</v>
      </c>
      <c r="E86" s="14">
        <v>0</v>
      </c>
      <c r="F86" s="14">
        <v>0</v>
      </c>
      <c r="G86" s="23">
        <v>0</v>
      </c>
      <c r="H86" s="23">
        <v>0</v>
      </c>
      <c r="I86" s="23">
        <v>0</v>
      </c>
      <c r="J86" s="51">
        <v>0</v>
      </c>
      <c r="K86" s="51">
        <v>0</v>
      </c>
      <c r="L86" s="51">
        <v>0</v>
      </c>
      <c r="M86" s="23">
        <v>0</v>
      </c>
      <c r="N86" s="15" t="s">
        <v>19</v>
      </c>
    </row>
    <row r="87" spans="1:14" ht="21" customHeight="1" x14ac:dyDescent="0.25">
      <c r="A87" s="12">
        <v>75</v>
      </c>
      <c r="B87" s="30" t="s">
        <v>33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x14ac:dyDescent="0.25">
      <c r="A88" s="12">
        <v>76</v>
      </c>
      <c r="B88" s="13" t="s">
        <v>20</v>
      </c>
      <c r="C88" s="14">
        <f>SUM(D88:K88)</f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48">
        <v>0</v>
      </c>
      <c r="K88" s="48">
        <v>0</v>
      </c>
      <c r="L88" s="48">
        <v>0</v>
      </c>
      <c r="M88" s="14">
        <v>0</v>
      </c>
      <c r="N88" s="15" t="s">
        <v>19</v>
      </c>
    </row>
    <row r="89" spans="1:14" ht="13.9" customHeight="1" x14ac:dyDescent="0.25">
      <c r="A89" s="12">
        <v>77</v>
      </c>
      <c r="B89" s="30" t="s">
        <v>36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40.5" x14ac:dyDescent="0.25">
      <c r="A90" s="12">
        <v>78</v>
      </c>
      <c r="B90" s="13" t="s">
        <v>49</v>
      </c>
      <c r="C90" s="14">
        <f t="shared" ref="C90:M90" si="39">SUM(C91)</f>
        <v>14548.758409999999</v>
      </c>
      <c r="D90" s="14">
        <f t="shared" si="39"/>
        <v>1300</v>
      </c>
      <c r="E90" s="14">
        <f t="shared" si="39"/>
        <v>1481</v>
      </c>
      <c r="F90" s="23">
        <f t="shared" si="39"/>
        <v>1584.2</v>
      </c>
      <c r="G90" s="23">
        <f t="shared" si="39"/>
        <v>1584.2</v>
      </c>
      <c r="H90" s="23">
        <f t="shared" si="39"/>
        <v>2154.4584099999997</v>
      </c>
      <c r="I90" s="23">
        <f t="shared" si="39"/>
        <v>1857.3</v>
      </c>
      <c r="J90" s="51">
        <f t="shared" si="39"/>
        <v>2215.6</v>
      </c>
      <c r="K90" s="51">
        <f t="shared" si="39"/>
        <v>2135</v>
      </c>
      <c r="L90" s="51">
        <f t="shared" si="39"/>
        <v>110</v>
      </c>
      <c r="M90" s="23">
        <f t="shared" si="39"/>
        <v>127</v>
      </c>
      <c r="N90" s="15" t="s">
        <v>19</v>
      </c>
    </row>
    <row r="91" spans="1:14" x14ac:dyDescent="0.25">
      <c r="A91" s="12">
        <v>79</v>
      </c>
      <c r="B91" s="13" t="s">
        <v>20</v>
      </c>
      <c r="C91" s="14">
        <f>SUM(D91:M91)</f>
        <v>14548.758409999999</v>
      </c>
      <c r="D91" s="14">
        <f t="shared" ref="D91:M91" si="40">SUM(D94,D100,D103)</f>
        <v>1300</v>
      </c>
      <c r="E91" s="14">
        <f t="shared" si="40"/>
        <v>1481</v>
      </c>
      <c r="F91" s="23">
        <f t="shared" si="40"/>
        <v>1584.2</v>
      </c>
      <c r="G91" s="23">
        <f t="shared" si="40"/>
        <v>1584.2</v>
      </c>
      <c r="H91" s="23">
        <f t="shared" si="40"/>
        <v>2154.4584099999997</v>
      </c>
      <c r="I91" s="23">
        <f t="shared" si="40"/>
        <v>1857.3</v>
      </c>
      <c r="J91" s="51">
        <f t="shared" si="40"/>
        <v>2215.6</v>
      </c>
      <c r="K91" s="51">
        <f t="shared" si="40"/>
        <v>2135</v>
      </c>
      <c r="L91" s="51">
        <f t="shared" si="40"/>
        <v>110</v>
      </c>
      <c r="M91" s="23">
        <f t="shared" si="40"/>
        <v>127</v>
      </c>
      <c r="N91" s="15" t="s">
        <v>19</v>
      </c>
    </row>
    <row r="92" spans="1:14" ht="13.9" customHeight="1" x14ac:dyDescent="0.25">
      <c r="A92" s="31">
        <v>80</v>
      </c>
      <c r="B92" s="32" t="s">
        <v>50</v>
      </c>
      <c r="C92" s="33">
        <f t="shared" ref="C92:M92" si="41">SUM(C94:C97)</f>
        <v>1157.9024100000001</v>
      </c>
      <c r="D92" s="33">
        <f t="shared" si="41"/>
        <v>150</v>
      </c>
      <c r="E92" s="33">
        <f t="shared" si="41"/>
        <v>150</v>
      </c>
      <c r="F92" s="38">
        <f t="shared" si="41"/>
        <v>150</v>
      </c>
      <c r="G92" s="38">
        <f t="shared" si="41"/>
        <v>150</v>
      </c>
      <c r="H92" s="38">
        <f t="shared" si="41"/>
        <v>95.319410000000005</v>
      </c>
      <c r="I92" s="38">
        <f t="shared" si="41"/>
        <v>96</v>
      </c>
      <c r="J92" s="52">
        <f t="shared" si="41"/>
        <v>80.582999999999998</v>
      </c>
      <c r="K92" s="52">
        <f t="shared" si="41"/>
        <v>90</v>
      </c>
      <c r="L92" s="52">
        <f t="shared" si="41"/>
        <v>100</v>
      </c>
      <c r="M92" s="38">
        <f t="shared" si="41"/>
        <v>96</v>
      </c>
      <c r="N92" s="34" t="s">
        <v>51</v>
      </c>
    </row>
    <row r="93" spans="1:14" ht="170.25" customHeight="1" x14ac:dyDescent="0.25">
      <c r="A93" s="31"/>
      <c r="B93" s="32"/>
      <c r="C93" s="33"/>
      <c r="D93" s="33"/>
      <c r="E93" s="33"/>
      <c r="F93" s="38"/>
      <c r="G93" s="38"/>
      <c r="H93" s="38"/>
      <c r="I93" s="38"/>
      <c r="J93" s="52"/>
      <c r="K93" s="52"/>
      <c r="L93" s="52"/>
      <c r="M93" s="38"/>
      <c r="N93" s="34"/>
    </row>
    <row r="94" spans="1:14" x14ac:dyDescent="0.25">
      <c r="A94" s="12">
        <v>81</v>
      </c>
      <c r="B94" s="13" t="s">
        <v>20</v>
      </c>
      <c r="C94" s="14">
        <f>SUM(D94:M94)</f>
        <v>1157.9024100000001</v>
      </c>
      <c r="D94" s="14">
        <v>150</v>
      </c>
      <c r="E94" s="14">
        <v>150</v>
      </c>
      <c r="F94" s="23">
        <v>150</v>
      </c>
      <c r="G94" s="23">
        <v>150</v>
      </c>
      <c r="H94" s="23">
        <v>95.319410000000005</v>
      </c>
      <c r="I94" s="23">
        <v>96</v>
      </c>
      <c r="J94" s="51">
        <v>80.582999999999998</v>
      </c>
      <c r="K94" s="51">
        <v>90</v>
      </c>
      <c r="L94" s="51">
        <v>100</v>
      </c>
      <c r="M94" s="23">
        <v>96</v>
      </c>
      <c r="N94" s="15" t="s">
        <v>19</v>
      </c>
    </row>
    <row r="95" spans="1:14" x14ac:dyDescent="0.25">
      <c r="A95" s="12">
        <v>82</v>
      </c>
      <c r="B95" s="13" t="s">
        <v>21</v>
      </c>
      <c r="C95" s="14">
        <f>SUM(D95:M95)</f>
        <v>0</v>
      </c>
      <c r="D95" s="14">
        <v>0</v>
      </c>
      <c r="E95" s="14">
        <v>0</v>
      </c>
      <c r="F95" s="23">
        <v>0</v>
      </c>
      <c r="G95" s="23">
        <v>0</v>
      </c>
      <c r="H95" s="23">
        <v>0</v>
      </c>
      <c r="I95" s="23">
        <v>0</v>
      </c>
      <c r="J95" s="51">
        <v>0</v>
      </c>
      <c r="K95" s="51">
        <v>0</v>
      </c>
      <c r="L95" s="51">
        <v>0</v>
      </c>
      <c r="M95" s="23">
        <v>0</v>
      </c>
      <c r="N95" s="15" t="s">
        <v>19</v>
      </c>
    </row>
    <row r="96" spans="1:14" x14ac:dyDescent="0.25">
      <c r="A96" s="12">
        <v>83</v>
      </c>
      <c r="B96" s="13" t="s">
        <v>22</v>
      </c>
      <c r="C96" s="14">
        <f>SUM(D96:M96)</f>
        <v>0</v>
      </c>
      <c r="D96" s="14">
        <v>0</v>
      </c>
      <c r="E96" s="14">
        <v>0</v>
      </c>
      <c r="F96" s="23">
        <v>0</v>
      </c>
      <c r="G96" s="23">
        <v>0</v>
      </c>
      <c r="H96" s="23">
        <v>0</v>
      </c>
      <c r="I96" s="23">
        <v>0</v>
      </c>
      <c r="J96" s="51">
        <v>0</v>
      </c>
      <c r="K96" s="51">
        <v>0</v>
      </c>
      <c r="L96" s="51">
        <v>0</v>
      </c>
      <c r="M96" s="23">
        <v>0</v>
      </c>
      <c r="N96" s="15" t="s">
        <v>19</v>
      </c>
    </row>
    <row r="97" spans="1:14" ht="27" customHeight="1" x14ac:dyDescent="0.25">
      <c r="A97" s="12">
        <v>84</v>
      </c>
      <c r="B97" s="13" t="s">
        <v>23</v>
      </c>
      <c r="C97" s="14">
        <f>SUM(D97:M97)</f>
        <v>0</v>
      </c>
      <c r="D97" s="14">
        <v>0</v>
      </c>
      <c r="E97" s="14">
        <v>0</v>
      </c>
      <c r="F97" s="23">
        <v>0</v>
      </c>
      <c r="G97" s="23">
        <v>0</v>
      </c>
      <c r="H97" s="23">
        <v>0</v>
      </c>
      <c r="I97" s="23">
        <v>0</v>
      </c>
      <c r="J97" s="51">
        <v>0</v>
      </c>
      <c r="K97" s="51">
        <v>0</v>
      </c>
      <c r="L97" s="51">
        <v>0</v>
      </c>
      <c r="M97" s="23">
        <v>0</v>
      </c>
      <c r="N97" s="15" t="s">
        <v>19</v>
      </c>
    </row>
    <row r="98" spans="1:14" ht="13.9" customHeight="1" x14ac:dyDescent="0.25">
      <c r="A98" s="36">
        <v>85</v>
      </c>
      <c r="B98" s="32" t="s">
        <v>52</v>
      </c>
      <c r="C98" s="33">
        <f t="shared" ref="C98:M98" si="42">SUM(C100)</f>
        <v>307</v>
      </c>
      <c r="D98" s="33">
        <f t="shared" si="42"/>
        <v>31</v>
      </c>
      <c r="E98" s="33">
        <f t="shared" si="42"/>
        <v>31</v>
      </c>
      <c r="F98" s="38">
        <f t="shared" si="42"/>
        <v>31</v>
      </c>
      <c r="G98" s="38">
        <f t="shared" si="42"/>
        <v>31</v>
      </c>
      <c r="H98" s="38">
        <f t="shared" si="42"/>
        <v>31</v>
      </c>
      <c r="I98" s="38">
        <f t="shared" si="42"/>
        <v>31</v>
      </c>
      <c r="J98" s="52">
        <f t="shared" si="42"/>
        <v>35</v>
      </c>
      <c r="K98" s="52">
        <f t="shared" si="42"/>
        <v>45</v>
      </c>
      <c r="L98" s="52">
        <f t="shared" si="42"/>
        <v>10</v>
      </c>
      <c r="M98" s="38">
        <f t="shared" si="42"/>
        <v>31</v>
      </c>
      <c r="N98" s="34" t="s">
        <v>51</v>
      </c>
    </row>
    <row r="99" spans="1:14" ht="212.25" customHeight="1" x14ac:dyDescent="0.25">
      <c r="A99" s="36"/>
      <c r="B99" s="32"/>
      <c r="C99" s="33"/>
      <c r="D99" s="33"/>
      <c r="E99" s="33"/>
      <c r="F99" s="38"/>
      <c r="G99" s="38"/>
      <c r="H99" s="38"/>
      <c r="I99" s="38"/>
      <c r="J99" s="52"/>
      <c r="K99" s="52"/>
      <c r="L99" s="52"/>
      <c r="M99" s="38"/>
      <c r="N99" s="34"/>
    </row>
    <row r="100" spans="1:14" x14ac:dyDescent="0.25">
      <c r="A100" s="12">
        <v>86</v>
      </c>
      <c r="B100" s="13" t="s">
        <v>20</v>
      </c>
      <c r="C100" s="14">
        <f>SUM(D100:M100)</f>
        <v>307</v>
      </c>
      <c r="D100" s="14">
        <v>31</v>
      </c>
      <c r="E100" s="14">
        <v>31</v>
      </c>
      <c r="F100" s="23">
        <v>31</v>
      </c>
      <c r="G100" s="23">
        <v>31</v>
      </c>
      <c r="H100" s="23">
        <v>31</v>
      </c>
      <c r="I100" s="23">
        <v>31</v>
      </c>
      <c r="J100" s="51">
        <v>35</v>
      </c>
      <c r="K100" s="51">
        <v>45</v>
      </c>
      <c r="L100" s="51">
        <v>10</v>
      </c>
      <c r="M100" s="23">
        <v>31</v>
      </c>
      <c r="N100" s="15" t="s">
        <v>19</v>
      </c>
    </row>
    <row r="101" spans="1:14" ht="13.9" customHeight="1" x14ac:dyDescent="0.25">
      <c r="A101" s="31">
        <v>87</v>
      </c>
      <c r="B101" s="32" t="s">
        <v>53</v>
      </c>
      <c r="C101" s="33">
        <f t="shared" ref="C101:M101" si="43">SUM(C103)</f>
        <v>13083.856</v>
      </c>
      <c r="D101" s="33">
        <f t="shared" si="43"/>
        <v>1119</v>
      </c>
      <c r="E101" s="33">
        <f t="shared" si="43"/>
        <v>1300</v>
      </c>
      <c r="F101" s="38">
        <f t="shared" si="43"/>
        <v>1403.2</v>
      </c>
      <c r="G101" s="38">
        <f t="shared" si="43"/>
        <v>1403.2</v>
      </c>
      <c r="H101" s="38">
        <f t="shared" si="43"/>
        <v>2028.1389999999999</v>
      </c>
      <c r="I101" s="38">
        <f t="shared" si="43"/>
        <v>1730.3</v>
      </c>
      <c r="J101" s="52">
        <f t="shared" si="43"/>
        <v>2100.0169999999998</v>
      </c>
      <c r="K101" s="52">
        <f t="shared" si="43"/>
        <v>2000</v>
      </c>
      <c r="L101" s="52">
        <f t="shared" si="43"/>
        <v>0</v>
      </c>
      <c r="M101" s="38">
        <f t="shared" si="43"/>
        <v>0</v>
      </c>
      <c r="N101" s="34" t="s">
        <v>51</v>
      </c>
    </row>
    <row r="102" spans="1:14" ht="123.75" customHeight="1" x14ac:dyDescent="0.25">
      <c r="A102" s="31"/>
      <c r="B102" s="32"/>
      <c r="C102" s="33"/>
      <c r="D102" s="33"/>
      <c r="E102" s="33"/>
      <c r="F102" s="38"/>
      <c r="G102" s="38"/>
      <c r="H102" s="38"/>
      <c r="I102" s="38"/>
      <c r="J102" s="52"/>
      <c r="K102" s="52"/>
      <c r="L102" s="52"/>
      <c r="M102" s="38"/>
      <c r="N102" s="34"/>
    </row>
    <row r="103" spans="1:14" x14ac:dyDescent="0.25">
      <c r="A103" s="12">
        <v>88</v>
      </c>
      <c r="B103" s="13" t="s">
        <v>20</v>
      </c>
      <c r="C103" s="14">
        <f>SUM(D103:M103)</f>
        <v>13083.856</v>
      </c>
      <c r="D103" s="23">
        <v>1119</v>
      </c>
      <c r="E103" s="23">
        <v>1300</v>
      </c>
      <c r="F103" s="23">
        <v>1403.2</v>
      </c>
      <c r="G103" s="23">
        <v>1403.2</v>
      </c>
      <c r="H103" s="23">
        <v>2028.1389999999999</v>
      </c>
      <c r="I103" s="23">
        <v>1730.3</v>
      </c>
      <c r="J103" s="51">
        <v>2100.0169999999998</v>
      </c>
      <c r="K103" s="51">
        <v>2000</v>
      </c>
      <c r="L103" s="51">
        <v>0</v>
      </c>
      <c r="M103" s="23">
        <v>0</v>
      </c>
      <c r="N103" s="15" t="s">
        <v>19</v>
      </c>
    </row>
    <row r="104" spans="1:14" ht="20.25" customHeight="1" x14ac:dyDescent="0.25">
      <c r="A104" s="12">
        <v>89</v>
      </c>
      <c r="B104" s="30" t="s">
        <v>54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27" x14ac:dyDescent="0.25">
      <c r="A105" s="12">
        <v>90</v>
      </c>
      <c r="B105" s="13" t="s">
        <v>55</v>
      </c>
      <c r="C105" s="14">
        <f t="shared" ref="C105:M105" si="44">SUM(C106:C109)</f>
        <v>4147.799</v>
      </c>
      <c r="D105" s="14">
        <f t="shared" si="44"/>
        <v>363.5</v>
      </c>
      <c r="E105" s="14">
        <f t="shared" si="44"/>
        <v>379</v>
      </c>
      <c r="F105" s="14">
        <f t="shared" si="44"/>
        <v>306.79899999999998</v>
      </c>
      <c r="G105" s="14">
        <f t="shared" si="44"/>
        <v>336.8</v>
      </c>
      <c r="H105" s="14">
        <f t="shared" si="44"/>
        <v>423.6</v>
      </c>
      <c r="I105" s="14">
        <f t="shared" si="44"/>
        <v>344.6</v>
      </c>
      <c r="J105" s="48">
        <f t="shared" si="44"/>
        <v>673</v>
      </c>
      <c r="K105" s="48">
        <f t="shared" si="44"/>
        <v>660</v>
      </c>
      <c r="L105" s="48">
        <f t="shared" si="44"/>
        <v>320</v>
      </c>
      <c r="M105" s="14">
        <f t="shared" si="44"/>
        <v>340.5</v>
      </c>
      <c r="N105" s="15" t="s">
        <v>19</v>
      </c>
    </row>
    <row r="106" spans="1:14" x14ac:dyDescent="0.25">
      <c r="A106" s="12">
        <v>91</v>
      </c>
      <c r="B106" s="13" t="s">
        <v>20</v>
      </c>
      <c r="C106" s="14">
        <f t="shared" ref="C106:M106" si="45">SUM(C112,C141)</f>
        <v>3514.6</v>
      </c>
      <c r="D106" s="14">
        <f t="shared" si="45"/>
        <v>220</v>
      </c>
      <c r="E106" s="14">
        <f t="shared" si="45"/>
        <v>270</v>
      </c>
      <c r="F106" s="14">
        <f t="shared" si="45"/>
        <v>229.1</v>
      </c>
      <c r="G106" s="14">
        <f>SUM(G112,G141)</f>
        <v>230</v>
      </c>
      <c r="H106" s="14">
        <f t="shared" si="45"/>
        <v>307.5</v>
      </c>
      <c r="I106" s="14">
        <f t="shared" si="45"/>
        <v>307.5</v>
      </c>
      <c r="J106" s="48">
        <f>SUM(J112+J141)</f>
        <v>630</v>
      </c>
      <c r="K106" s="48">
        <f t="shared" si="45"/>
        <v>660</v>
      </c>
      <c r="L106" s="48">
        <f t="shared" si="45"/>
        <v>320</v>
      </c>
      <c r="M106" s="14">
        <f t="shared" si="45"/>
        <v>340.5</v>
      </c>
      <c r="N106" s="15" t="s">
        <v>19</v>
      </c>
    </row>
    <row r="107" spans="1:14" x14ac:dyDescent="0.25">
      <c r="A107" s="12">
        <v>92</v>
      </c>
      <c r="B107" s="13" t="s">
        <v>21</v>
      </c>
      <c r="C107" s="14">
        <f t="shared" ref="C107:M107" si="46">SUM(C113,C142)</f>
        <v>0</v>
      </c>
      <c r="D107" s="14">
        <f t="shared" si="46"/>
        <v>0</v>
      </c>
      <c r="E107" s="14">
        <f t="shared" si="46"/>
        <v>0</v>
      </c>
      <c r="F107" s="14">
        <f t="shared" si="46"/>
        <v>0</v>
      </c>
      <c r="G107" s="14">
        <f t="shared" si="46"/>
        <v>0</v>
      </c>
      <c r="H107" s="14">
        <f t="shared" si="46"/>
        <v>0</v>
      </c>
      <c r="I107" s="14">
        <f t="shared" si="46"/>
        <v>0</v>
      </c>
      <c r="J107" s="48">
        <f t="shared" si="46"/>
        <v>0</v>
      </c>
      <c r="K107" s="48">
        <f t="shared" si="46"/>
        <v>0</v>
      </c>
      <c r="L107" s="48">
        <f t="shared" si="46"/>
        <v>0</v>
      </c>
      <c r="M107" s="14">
        <f t="shared" si="46"/>
        <v>0</v>
      </c>
      <c r="N107" s="15" t="s">
        <v>19</v>
      </c>
    </row>
    <row r="108" spans="1:14" x14ac:dyDescent="0.25">
      <c r="A108" s="12">
        <v>93</v>
      </c>
      <c r="B108" s="13" t="s">
        <v>22</v>
      </c>
      <c r="C108" s="14">
        <f t="shared" ref="C108:M108" si="47">SUM(C114,C143)</f>
        <v>633.19900000000007</v>
      </c>
      <c r="D108" s="14">
        <f t="shared" si="47"/>
        <v>143.5</v>
      </c>
      <c r="E108" s="14">
        <f t="shared" si="47"/>
        <v>109</v>
      </c>
      <c r="F108" s="14">
        <f t="shared" si="47"/>
        <v>77.698999999999998</v>
      </c>
      <c r="G108" s="14">
        <f t="shared" si="47"/>
        <v>106.8</v>
      </c>
      <c r="H108" s="14">
        <f t="shared" si="47"/>
        <v>116.1</v>
      </c>
      <c r="I108" s="14">
        <f t="shared" si="47"/>
        <v>37.1</v>
      </c>
      <c r="J108" s="48">
        <f>SUM(J114,J143)</f>
        <v>43</v>
      </c>
      <c r="K108" s="48">
        <f t="shared" si="47"/>
        <v>0</v>
      </c>
      <c r="L108" s="48">
        <f t="shared" si="47"/>
        <v>0</v>
      </c>
      <c r="M108" s="14">
        <f t="shared" si="47"/>
        <v>0</v>
      </c>
      <c r="N108" s="15" t="s">
        <v>19</v>
      </c>
    </row>
    <row r="109" spans="1:14" x14ac:dyDescent="0.25">
      <c r="A109" s="12">
        <v>94</v>
      </c>
      <c r="B109" s="13" t="s">
        <v>23</v>
      </c>
      <c r="C109" s="14">
        <f t="shared" ref="C109:M109" si="48">SUM(C115,C144)</f>
        <v>0</v>
      </c>
      <c r="D109" s="14">
        <f t="shared" si="48"/>
        <v>0</v>
      </c>
      <c r="E109" s="14">
        <f t="shared" si="48"/>
        <v>0</v>
      </c>
      <c r="F109" s="14">
        <f t="shared" si="48"/>
        <v>0</v>
      </c>
      <c r="G109" s="14">
        <f t="shared" si="48"/>
        <v>0</v>
      </c>
      <c r="H109" s="14">
        <f t="shared" si="48"/>
        <v>0</v>
      </c>
      <c r="I109" s="14">
        <f t="shared" si="48"/>
        <v>0</v>
      </c>
      <c r="J109" s="48">
        <f t="shared" si="48"/>
        <v>0</v>
      </c>
      <c r="K109" s="48">
        <f t="shared" si="48"/>
        <v>0</v>
      </c>
      <c r="L109" s="48">
        <f t="shared" si="48"/>
        <v>0</v>
      </c>
      <c r="M109" s="14">
        <f t="shared" si="48"/>
        <v>0</v>
      </c>
      <c r="N109" s="15" t="s">
        <v>19</v>
      </c>
    </row>
    <row r="110" spans="1:14" ht="13.9" customHeight="1" x14ac:dyDescent="0.25">
      <c r="A110" s="12">
        <v>95</v>
      </c>
      <c r="B110" s="30" t="s">
        <v>29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40.5" x14ac:dyDescent="0.25">
      <c r="A111" s="12">
        <v>96</v>
      </c>
      <c r="B111" s="13" t="s">
        <v>56</v>
      </c>
      <c r="C111" s="14">
        <f t="shared" ref="C111:M111" si="49">SUM(C112:C115)</f>
        <v>1283.5</v>
      </c>
      <c r="D111" s="14">
        <f t="shared" si="49"/>
        <v>123.5</v>
      </c>
      <c r="E111" s="14">
        <f t="shared" si="49"/>
        <v>110</v>
      </c>
      <c r="F111" s="14">
        <f t="shared" si="49"/>
        <v>70</v>
      </c>
      <c r="G111" s="14">
        <f t="shared" si="49"/>
        <v>80</v>
      </c>
      <c r="H111" s="14">
        <f t="shared" si="49"/>
        <v>0</v>
      </c>
      <c r="I111" s="14">
        <f t="shared" si="49"/>
        <v>0</v>
      </c>
      <c r="J111" s="48">
        <f t="shared" si="49"/>
        <v>300</v>
      </c>
      <c r="K111" s="48">
        <f t="shared" si="49"/>
        <v>300</v>
      </c>
      <c r="L111" s="48">
        <f t="shared" si="49"/>
        <v>300</v>
      </c>
      <c r="M111" s="14">
        <f t="shared" si="49"/>
        <v>0</v>
      </c>
      <c r="N111" s="15" t="s">
        <v>19</v>
      </c>
    </row>
    <row r="112" spans="1:14" x14ac:dyDescent="0.25">
      <c r="A112" s="12">
        <v>97</v>
      </c>
      <c r="B112" s="13" t="s">
        <v>20</v>
      </c>
      <c r="C112" s="14">
        <f t="shared" ref="C112:M112" si="50">SUM(C118,C123)</f>
        <v>1240</v>
      </c>
      <c r="D112" s="14">
        <f t="shared" si="50"/>
        <v>80</v>
      </c>
      <c r="E112" s="14">
        <f t="shared" si="50"/>
        <v>110</v>
      </c>
      <c r="F112" s="14">
        <f t="shared" si="50"/>
        <v>70</v>
      </c>
      <c r="G112" s="14">
        <f t="shared" si="50"/>
        <v>80</v>
      </c>
      <c r="H112" s="14">
        <f t="shared" si="50"/>
        <v>0</v>
      </c>
      <c r="I112" s="14">
        <f t="shared" si="50"/>
        <v>0</v>
      </c>
      <c r="J112" s="48">
        <f>SUM(J118,J123)</f>
        <v>300</v>
      </c>
      <c r="K112" s="48">
        <f t="shared" si="50"/>
        <v>300</v>
      </c>
      <c r="L112" s="48">
        <f t="shared" si="50"/>
        <v>300</v>
      </c>
      <c r="M112" s="14">
        <f t="shared" si="50"/>
        <v>0</v>
      </c>
      <c r="N112" s="15" t="s">
        <v>19</v>
      </c>
    </row>
    <row r="113" spans="1:14" x14ac:dyDescent="0.25">
      <c r="A113" s="12">
        <v>98</v>
      </c>
      <c r="B113" s="13" t="s">
        <v>21</v>
      </c>
      <c r="C113" s="14">
        <f t="shared" ref="C113:M113" si="51">SUM(C119,C124)</f>
        <v>0</v>
      </c>
      <c r="D113" s="14">
        <f t="shared" si="51"/>
        <v>0</v>
      </c>
      <c r="E113" s="14">
        <f t="shared" si="51"/>
        <v>0</v>
      </c>
      <c r="F113" s="14">
        <f t="shared" si="51"/>
        <v>0</v>
      </c>
      <c r="G113" s="14">
        <f t="shared" si="51"/>
        <v>0</v>
      </c>
      <c r="H113" s="14">
        <f t="shared" si="51"/>
        <v>0</v>
      </c>
      <c r="I113" s="14">
        <f t="shared" si="51"/>
        <v>0</v>
      </c>
      <c r="J113" s="48">
        <f t="shared" si="51"/>
        <v>0</v>
      </c>
      <c r="K113" s="48">
        <f t="shared" si="51"/>
        <v>0</v>
      </c>
      <c r="L113" s="48">
        <f t="shared" si="51"/>
        <v>0</v>
      </c>
      <c r="M113" s="14">
        <f t="shared" si="51"/>
        <v>0</v>
      </c>
      <c r="N113" s="15" t="s">
        <v>19</v>
      </c>
    </row>
    <row r="114" spans="1:14" x14ac:dyDescent="0.25">
      <c r="A114" s="12">
        <v>99</v>
      </c>
      <c r="B114" s="13" t="s">
        <v>22</v>
      </c>
      <c r="C114" s="14">
        <f t="shared" ref="C114:M114" si="52">SUM(C120,C125)</f>
        <v>43.5</v>
      </c>
      <c r="D114" s="14">
        <f t="shared" si="52"/>
        <v>43.5</v>
      </c>
      <c r="E114" s="14">
        <f t="shared" si="52"/>
        <v>0</v>
      </c>
      <c r="F114" s="14">
        <f t="shared" si="52"/>
        <v>0</v>
      </c>
      <c r="G114" s="14">
        <f t="shared" si="52"/>
        <v>0</v>
      </c>
      <c r="H114" s="14">
        <f t="shared" si="52"/>
        <v>0</v>
      </c>
      <c r="I114" s="14">
        <f t="shared" si="52"/>
        <v>0</v>
      </c>
      <c r="J114" s="48">
        <f t="shared" si="52"/>
        <v>0</v>
      </c>
      <c r="K114" s="48">
        <f t="shared" si="52"/>
        <v>0</v>
      </c>
      <c r="L114" s="48">
        <f t="shared" si="52"/>
        <v>0</v>
      </c>
      <c r="M114" s="14">
        <f t="shared" si="52"/>
        <v>0</v>
      </c>
      <c r="N114" s="15" t="s">
        <v>19</v>
      </c>
    </row>
    <row r="115" spans="1:14" x14ac:dyDescent="0.25">
      <c r="A115" s="12">
        <v>100</v>
      </c>
      <c r="B115" s="13" t="s">
        <v>23</v>
      </c>
      <c r="C115" s="14">
        <f t="shared" ref="C115:M115" si="53">SUM(C121,C126)</f>
        <v>0</v>
      </c>
      <c r="D115" s="14">
        <f t="shared" si="53"/>
        <v>0</v>
      </c>
      <c r="E115" s="14">
        <f t="shared" si="53"/>
        <v>0</v>
      </c>
      <c r="F115" s="14">
        <f t="shared" si="53"/>
        <v>0</v>
      </c>
      <c r="G115" s="14">
        <f t="shared" si="53"/>
        <v>0</v>
      </c>
      <c r="H115" s="14">
        <f t="shared" si="53"/>
        <v>0</v>
      </c>
      <c r="I115" s="14">
        <f t="shared" si="53"/>
        <v>0</v>
      </c>
      <c r="J115" s="48">
        <f t="shared" si="53"/>
        <v>0</v>
      </c>
      <c r="K115" s="48">
        <f t="shared" si="53"/>
        <v>0</v>
      </c>
      <c r="L115" s="48">
        <f t="shared" si="53"/>
        <v>0</v>
      </c>
      <c r="M115" s="14">
        <f t="shared" si="53"/>
        <v>0</v>
      </c>
      <c r="N115" s="15" t="s">
        <v>19</v>
      </c>
    </row>
    <row r="116" spans="1:14" ht="26.25" customHeight="1" x14ac:dyDescent="0.25">
      <c r="A116" s="12">
        <v>101</v>
      </c>
      <c r="B116" s="30" t="s">
        <v>31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54" x14ac:dyDescent="0.25">
      <c r="A117" s="12">
        <v>102</v>
      </c>
      <c r="B117" s="13" t="s">
        <v>57</v>
      </c>
      <c r="C117" s="14">
        <f t="shared" ref="C117:M117" si="54">SUM(C118:C121)</f>
        <v>0</v>
      </c>
      <c r="D117" s="14">
        <f t="shared" si="54"/>
        <v>0</v>
      </c>
      <c r="E117" s="14">
        <f t="shared" si="54"/>
        <v>0</v>
      </c>
      <c r="F117" s="14">
        <f t="shared" si="54"/>
        <v>0</v>
      </c>
      <c r="G117" s="14">
        <f t="shared" si="54"/>
        <v>0</v>
      </c>
      <c r="H117" s="14">
        <f t="shared" si="54"/>
        <v>0</v>
      </c>
      <c r="I117" s="14">
        <f t="shared" si="54"/>
        <v>0</v>
      </c>
      <c r="J117" s="48">
        <f t="shared" si="54"/>
        <v>0</v>
      </c>
      <c r="K117" s="48">
        <f t="shared" si="54"/>
        <v>0</v>
      </c>
      <c r="L117" s="48">
        <f t="shared" si="54"/>
        <v>0</v>
      </c>
      <c r="M117" s="14">
        <f t="shared" si="54"/>
        <v>0</v>
      </c>
      <c r="N117" s="15" t="s">
        <v>19</v>
      </c>
    </row>
    <row r="118" spans="1:14" x14ac:dyDescent="0.25">
      <c r="A118" s="12">
        <v>103</v>
      </c>
      <c r="B118" s="13" t="s">
        <v>20</v>
      </c>
      <c r="C118" s="14">
        <f>SUM(D118:K118)</f>
        <v>0</v>
      </c>
      <c r="D118" s="14">
        <f t="shared" ref="D118:H121" si="55">SUM(E118:N118)</f>
        <v>0</v>
      </c>
      <c r="E118" s="14">
        <f t="shared" si="55"/>
        <v>0</v>
      </c>
      <c r="F118" s="14">
        <f t="shared" si="55"/>
        <v>0</v>
      </c>
      <c r="G118" s="14">
        <f t="shared" si="55"/>
        <v>0</v>
      </c>
      <c r="H118" s="14">
        <f t="shared" si="55"/>
        <v>0</v>
      </c>
      <c r="I118" s="14">
        <f>SUM(K118:S118)</f>
        <v>0</v>
      </c>
      <c r="J118" s="48">
        <f>SUM(N118:T118)</f>
        <v>0</v>
      </c>
      <c r="K118" s="48">
        <f t="shared" ref="K118:M121" si="56">SUM(N118:T118)</f>
        <v>0</v>
      </c>
      <c r="L118" s="48">
        <f t="shared" si="56"/>
        <v>0</v>
      </c>
      <c r="M118" s="14">
        <f t="shared" si="56"/>
        <v>0</v>
      </c>
      <c r="N118" s="15" t="s">
        <v>19</v>
      </c>
    </row>
    <row r="119" spans="1:14" x14ac:dyDescent="0.25">
      <c r="A119" s="12">
        <v>104</v>
      </c>
      <c r="B119" s="13" t="s">
        <v>21</v>
      </c>
      <c r="C119" s="14">
        <f>SUM(D119:K119)</f>
        <v>0</v>
      </c>
      <c r="D119" s="14">
        <f t="shared" si="55"/>
        <v>0</v>
      </c>
      <c r="E119" s="14">
        <f t="shared" si="55"/>
        <v>0</v>
      </c>
      <c r="F119" s="14">
        <f t="shared" si="55"/>
        <v>0</v>
      </c>
      <c r="G119" s="14">
        <f t="shared" si="55"/>
        <v>0</v>
      </c>
      <c r="H119" s="14">
        <f t="shared" si="55"/>
        <v>0</v>
      </c>
      <c r="I119" s="14">
        <f>SUM(K119:S119)</f>
        <v>0</v>
      </c>
      <c r="J119" s="48">
        <f>SUM(N119:T119)</f>
        <v>0</v>
      </c>
      <c r="K119" s="48">
        <f t="shared" si="56"/>
        <v>0</v>
      </c>
      <c r="L119" s="48">
        <f t="shared" si="56"/>
        <v>0</v>
      </c>
      <c r="M119" s="14">
        <f t="shared" si="56"/>
        <v>0</v>
      </c>
      <c r="N119" s="15" t="s">
        <v>19</v>
      </c>
    </row>
    <row r="120" spans="1:14" x14ac:dyDescent="0.25">
      <c r="A120" s="12">
        <v>105</v>
      </c>
      <c r="B120" s="13" t="s">
        <v>22</v>
      </c>
      <c r="C120" s="14">
        <f>SUM(D120:K120)</f>
        <v>0</v>
      </c>
      <c r="D120" s="14">
        <f t="shared" si="55"/>
        <v>0</v>
      </c>
      <c r="E120" s="14">
        <f t="shared" si="55"/>
        <v>0</v>
      </c>
      <c r="F120" s="14">
        <f t="shared" si="55"/>
        <v>0</v>
      </c>
      <c r="G120" s="14">
        <f t="shared" si="55"/>
        <v>0</v>
      </c>
      <c r="H120" s="14">
        <f t="shared" si="55"/>
        <v>0</v>
      </c>
      <c r="I120" s="14">
        <f>SUM(K120:S120)</f>
        <v>0</v>
      </c>
      <c r="J120" s="48">
        <f>SUM(N120:T120)</f>
        <v>0</v>
      </c>
      <c r="K120" s="48">
        <f t="shared" si="56"/>
        <v>0</v>
      </c>
      <c r="L120" s="48">
        <f t="shared" si="56"/>
        <v>0</v>
      </c>
      <c r="M120" s="14">
        <f t="shared" si="56"/>
        <v>0</v>
      </c>
      <c r="N120" s="15" t="s">
        <v>19</v>
      </c>
    </row>
    <row r="121" spans="1:14" x14ac:dyDescent="0.25">
      <c r="A121" s="12">
        <v>106</v>
      </c>
      <c r="B121" s="13" t="s">
        <v>23</v>
      </c>
      <c r="C121" s="14">
        <f>SUM(D121:K121)</f>
        <v>0</v>
      </c>
      <c r="D121" s="14">
        <f t="shared" si="55"/>
        <v>0</v>
      </c>
      <c r="E121" s="14">
        <f t="shared" si="55"/>
        <v>0</v>
      </c>
      <c r="F121" s="14">
        <f t="shared" si="55"/>
        <v>0</v>
      </c>
      <c r="G121" s="14">
        <f t="shared" si="55"/>
        <v>0</v>
      </c>
      <c r="H121" s="14">
        <f t="shared" si="55"/>
        <v>0</v>
      </c>
      <c r="I121" s="14">
        <f>SUM(K121:S121)</f>
        <v>0</v>
      </c>
      <c r="J121" s="48">
        <f>SUM(N121:T121)</f>
        <v>0</v>
      </c>
      <c r="K121" s="48">
        <f t="shared" si="56"/>
        <v>0</v>
      </c>
      <c r="L121" s="48">
        <f t="shared" si="56"/>
        <v>0</v>
      </c>
      <c r="M121" s="14">
        <f t="shared" si="56"/>
        <v>0</v>
      </c>
      <c r="N121" s="15" t="s">
        <v>19</v>
      </c>
    </row>
    <row r="122" spans="1:14" ht="16.5" customHeight="1" x14ac:dyDescent="0.25">
      <c r="A122" s="12">
        <v>107</v>
      </c>
      <c r="B122" s="30" t="s">
        <v>33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x14ac:dyDescent="0.25">
      <c r="A123" s="12">
        <v>108</v>
      </c>
      <c r="B123" s="13" t="s">
        <v>20</v>
      </c>
      <c r="C123" s="14">
        <f>SUM(D123:M123)</f>
        <v>1240</v>
      </c>
      <c r="D123" s="14">
        <f t="shared" ref="D123:M123" si="57">SUM(D129,D135)</f>
        <v>80</v>
      </c>
      <c r="E123" s="14">
        <f t="shared" si="57"/>
        <v>110</v>
      </c>
      <c r="F123" s="14">
        <f t="shared" si="57"/>
        <v>70</v>
      </c>
      <c r="G123" s="14">
        <f t="shared" si="57"/>
        <v>80</v>
      </c>
      <c r="H123" s="14">
        <f t="shared" si="57"/>
        <v>0</v>
      </c>
      <c r="I123" s="14">
        <f t="shared" si="57"/>
        <v>0</v>
      </c>
      <c r="J123" s="48">
        <f t="shared" si="57"/>
        <v>300</v>
      </c>
      <c r="K123" s="48">
        <f t="shared" si="57"/>
        <v>300</v>
      </c>
      <c r="L123" s="48">
        <f t="shared" si="57"/>
        <v>300</v>
      </c>
      <c r="M123" s="14">
        <f t="shared" si="57"/>
        <v>0</v>
      </c>
      <c r="N123" s="24"/>
    </row>
    <row r="124" spans="1:14" x14ac:dyDescent="0.25">
      <c r="A124" s="12">
        <v>109</v>
      </c>
      <c r="B124" s="13" t="s">
        <v>21</v>
      </c>
      <c r="C124" s="14">
        <f>SUM(C130,C136)</f>
        <v>0</v>
      </c>
      <c r="D124" s="14">
        <f t="shared" ref="D124:M124" si="58">SUM(D130,D136)</f>
        <v>0</v>
      </c>
      <c r="E124" s="14">
        <f t="shared" si="58"/>
        <v>0</v>
      </c>
      <c r="F124" s="14">
        <f t="shared" si="58"/>
        <v>0</v>
      </c>
      <c r="G124" s="14">
        <f t="shared" si="58"/>
        <v>0</v>
      </c>
      <c r="H124" s="14">
        <f t="shared" si="58"/>
        <v>0</v>
      </c>
      <c r="I124" s="14">
        <f t="shared" si="58"/>
        <v>0</v>
      </c>
      <c r="J124" s="48">
        <f t="shared" si="58"/>
        <v>0</v>
      </c>
      <c r="K124" s="48">
        <f t="shared" si="58"/>
        <v>0</v>
      </c>
      <c r="L124" s="48">
        <f t="shared" si="58"/>
        <v>0</v>
      </c>
      <c r="M124" s="14">
        <f t="shared" si="58"/>
        <v>0</v>
      </c>
      <c r="N124" s="24"/>
    </row>
    <row r="125" spans="1:14" x14ac:dyDescent="0.25">
      <c r="A125" s="12">
        <v>110</v>
      </c>
      <c r="B125" s="13" t="s">
        <v>22</v>
      </c>
      <c r="C125" s="14">
        <f>SUM(C131,C137)</f>
        <v>43.5</v>
      </c>
      <c r="D125" s="14">
        <f t="shared" ref="D125:M125" si="59">SUM(D131,D137)</f>
        <v>43.5</v>
      </c>
      <c r="E125" s="14">
        <f t="shared" si="59"/>
        <v>0</v>
      </c>
      <c r="F125" s="14">
        <f t="shared" si="59"/>
        <v>0</v>
      </c>
      <c r="G125" s="14">
        <f t="shared" si="59"/>
        <v>0</v>
      </c>
      <c r="H125" s="14">
        <f t="shared" si="59"/>
        <v>0</v>
      </c>
      <c r="I125" s="14">
        <f t="shared" si="59"/>
        <v>0</v>
      </c>
      <c r="J125" s="48">
        <f t="shared" si="59"/>
        <v>0</v>
      </c>
      <c r="K125" s="48">
        <f t="shared" si="59"/>
        <v>0</v>
      </c>
      <c r="L125" s="48">
        <f t="shared" si="59"/>
        <v>0</v>
      </c>
      <c r="M125" s="14">
        <f t="shared" si="59"/>
        <v>0</v>
      </c>
      <c r="N125" s="24"/>
    </row>
    <row r="126" spans="1:14" x14ac:dyDescent="0.25">
      <c r="A126" s="12">
        <v>111</v>
      </c>
      <c r="B126" s="13" t="s">
        <v>23</v>
      </c>
      <c r="C126" s="14">
        <f>SUM(C132,C138)</f>
        <v>0</v>
      </c>
      <c r="D126" s="14">
        <f t="shared" ref="D126:M126" si="60">SUM(D132,D138)</f>
        <v>0</v>
      </c>
      <c r="E126" s="14">
        <f t="shared" si="60"/>
        <v>0</v>
      </c>
      <c r="F126" s="14">
        <f t="shared" si="60"/>
        <v>0</v>
      </c>
      <c r="G126" s="14">
        <f t="shared" si="60"/>
        <v>0</v>
      </c>
      <c r="H126" s="14">
        <f t="shared" si="60"/>
        <v>0</v>
      </c>
      <c r="I126" s="14">
        <f t="shared" si="60"/>
        <v>0</v>
      </c>
      <c r="J126" s="48">
        <f t="shared" si="60"/>
        <v>0</v>
      </c>
      <c r="K126" s="48">
        <f t="shared" si="60"/>
        <v>0</v>
      </c>
      <c r="L126" s="48">
        <f t="shared" si="60"/>
        <v>0</v>
      </c>
      <c r="M126" s="14">
        <f t="shared" si="60"/>
        <v>0</v>
      </c>
      <c r="N126" s="24"/>
    </row>
    <row r="127" spans="1:14" ht="13.9" customHeight="1" x14ac:dyDescent="0.25">
      <c r="A127" s="31">
        <v>112</v>
      </c>
      <c r="B127" s="32" t="s">
        <v>58</v>
      </c>
      <c r="C127" s="33">
        <f t="shared" ref="C127:M127" si="61">SUM(C129:C132)</f>
        <v>743.5</v>
      </c>
      <c r="D127" s="33">
        <f t="shared" si="61"/>
        <v>83.5</v>
      </c>
      <c r="E127" s="33">
        <f t="shared" si="61"/>
        <v>60</v>
      </c>
      <c r="F127" s="33">
        <f t="shared" si="61"/>
        <v>70</v>
      </c>
      <c r="G127" s="33">
        <f t="shared" si="61"/>
        <v>80</v>
      </c>
      <c r="H127" s="33">
        <f t="shared" si="61"/>
        <v>0</v>
      </c>
      <c r="I127" s="33">
        <f t="shared" si="61"/>
        <v>0</v>
      </c>
      <c r="J127" s="50">
        <f t="shared" si="61"/>
        <v>150</v>
      </c>
      <c r="K127" s="50">
        <f t="shared" si="61"/>
        <v>150</v>
      </c>
      <c r="L127" s="50">
        <f t="shared" si="61"/>
        <v>150</v>
      </c>
      <c r="M127" s="33">
        <f t="shared" si="61"/>
        <v>0</v>
      </c>
      <c r="N127" s="34" t="s">
        <v>59</v>
      </c>
    </row>
    <row r="128" spans="1:14" ht="183.75" customHeight="1" x14ac:dyDescent="0.25">
      <c r="A128" s="31"/>
      <c r="B128" s="32"/>
      <c r="C128" s="33"/>
      <c r="D128" s="33"/>
      <c r="E128" s="33"/>
      <c r="F128" s="33"/>
      <c r="G128" s="33"/>
      <c r="H128" s="33"/>
      <c r="I128" s="33"/>
      <c r="J128" s="50"/>
      <c r="K128" s="50"/>
      <c r="L128" s="50"/>
      <c r="M128" s="33"/>
      <c r="N128" s="34"/>
    </row>
    <row r="129" spans="1:14" x14ac:dyDescent="0.25">
      <c r="A129" s="12">
        <v>113</v>
      </c>
      <c r="B129" s="13" t="s">
        <v>20</v>
      </c>
      <c r="C129" s="14">
        <f>SUM(D129:M129)</f>
        <v>700</v>
      </c>
      <c r="D129" s="14">
        <v>40</v>
      </c>
      <c r="E129" s="14">
        <v>60</v>
      </c>
      <c r="F129" s="14">
        <v>70</v>
      </c>
      <c r="G129" s="14">
        <v>80</v>
      </c>
      <c r="H129" s="14">
        <v>0</v>
      </c>
      <c r="I129" s="14">
        <v>0</v>
      </c>
      <c r="J129" s="48">
        <v>150</v>
      </c>
      <c r="K129" s="48">
        <v>150</v>
      </c>
      <c r="L129" s="48">
        <v>150</v>
      </c>
      <c r="M129" s="14">
        <v>0</v>
      </c>
      <c r="N129" s="15" t="s">
        <v>19</v>
      </c>
    </row>
    <row r="130" spans="1:14" x14ac:dyDescent="0.25">
      <c r="A130" s="12">
        <v>114</v>
      </c>
      <c r="B130" s="13" t="s">
        <v>21</v>
      </c>
      <c r="C130" s="14">
        <f>SUM(D130:M130)</f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48">
        <v>0</v>
      </c>
      <c r="K130" s="48">
        <v>0</v>
      </c>
      <c r="L130" s="48">
        <v>0</v>
      </c>
      <c r="M130" s="14">
        <v>0</v>
      </c>
      <c r="N130" s="15" t="s">
        <v>19</v>
      </c>
    </row>
    <row r="131" spans="1:14" x14ac:dyDescent="0.25">
      <c r="A131" s="12">
        <v>115</v>
      </c>
      <c r="B131" s="13" t="s">
        <v>22</v>
      </c>
      <c r="C131" s="14">
        <f>SUM(D131:M131)</f>
        <v>43.5</v>
      </c>
      <c r="D131" s="14">
        <v>43.5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48">
        <v>0</v>
      </c>
      <c r="K131" s="48">
        <v>0</v>
      </c>
      <c r="L131" s="48">
        <v>0</v>
      </c>
      <c r="M131" s="14">
        <v>0</v>
      </c>
      <c r="N131" s="15" t="s">
        <v>19</v>
      </c>
    </row>
    <row r="132" spans="1:14" x14ac:dyDescent="0.25">
      <c r="A132" s="25">
        <v>116</v>
      </c>
      <c r="B132" s="13" t="s">
        <v>23</v>
      </c>
      <c r="C132" s="14">
        <f>SUM(D132:M132)</f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48">
        <v>0</v>
      </c>
      <c r="K132" s="48">
        <v>0</v>
      </c>
      <c r="L132" s="48">
        <v>0</v>
      </c>
      <c r="M132" s="14">
        <v>0</v>
      </c>
      <c r="N132" s="15" t="s">
        <v>19</v>
      </c>
    </row>
    <row r="133" spans="1:14" ht="13.9" customHeight="1" x14ac:dyDescent="0.25">
      <c r="A133" s="37">
        <v>117</v>
      </c>
      <c r="B133" s="32" t="s">
        <v>60</v>
      </c>
      <c r="C133" s="33">
        <f t="shared" ref="C133:M133" si="62">SUM(C135:C138)</f>
        <v>540</v>
      </c>
      <c r="D133" s="33">
        <f t="shared" si="62"/>
        <v>40</v>
      </c>
      <c r="E133" s="33">
        <f t="shared" si="62"/>
        <v>50</v>
      </c>
      <c r="F133" s="33">
        <f t="shared" si="62"/>
        <v>0</v>
      </c>
      <c r="G133" s="33">
        <f t="shared" si="62"/>
        <v>0</v>
      </c>
      <c r="H133" s="33">
        <f t="shared" si="62"/>
        <v>0</v>
      </c>
      <c r="I133" s="33">
        <f t="shared" si="62"/>
        <v>0</v>
      </c>
      <c r="J133" s="50">
        <f t="shared" si="62"/>
        <v>150</v>
      </c>
      <c r="K133" s="50">
        <f t="shared" si="62"/>
        <v>150</v>
      </c>
      <c r="L133" s="50">
        <f t="shared" si="62"/>
        <v>150</v>
      </c>
      <c r="M133" s="33">
        <f t="shared" si="62"/>
        <v>0</v>
      </c>
      <c r="N133" s="34" t="s">
        <v>61</v>
      </c>
    </row>
    <row r="134" spans="1:14" ht="60" customHeight="1" x14ac:dyDescent="0.25">
      <c r="A134" s="37"/>
      <c r="B134" s="32"/>
      <c r="C134" s="33"/>
      <c r="D134" s="33"/>
      <c r="E134" s="33"/>
      <c r="F134" s="33"/>
      <c r="G134" s="33"/>
      <c r="H134" s="33"/>
      <c r="I134" s="33"/>
      <c r="J134" s="50"/>
      <c r="K134" s="50"/>
      <c r="L134" s="50"/>
      <c r="M134" s="33"/>
      <c r="N134" s="34"/>
    </row>
    <row r="135" spans="1:14" x14ac:dyDescent="0.25">
      <c r="A135" s="12">
        <v>118</v>
      </c>
      <c r="B135" s="13" t="s">
        <v>20</v>
      </c>
      <c r="C135" s="14">
        <f>SUM(D135:M135)</f>
        <v>540</v>
      </c>
      <c r="D135" s="14">
        <v>40</v>
      </c>
      <c r="E135" s="14">
        <v>50</v>
      </c>
      <c r="F135" s="14">
        <v>0</v>
      </c>
      <c r="G135" s="14">
        <v>0</v>
      </c>
      <c r="H135" s="14">
        <v>0</v>
      </c>
      <c r="I135" s="14">
        <v>0</v>
      </c>
      <c r="J135" s="48">
        <v>150</v>
      </c>
      <c r="K135" s="48">
        <v>150</v>
      </c>
      <c r="L135" s="48">
        <v>150</v>
      </c>
      <c r="M135" s="14">
        <v>0</v>
      </c>
      <c r="N135" s="15" t="s">
        <v>19</v>
      </c>
    </row>
    <row r="136" spans="1:14" x14ac:dyDescent="0.25">
      <c r="A136" s="12">
        <v>119</v>
      </c>
      <c r="B136" s="13" t="s">
        <v>62</v>
      </c>
      <c r="C136" s="14">
        <f>SUM(D136:M136)</f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48">
        <v>0</v>
      </c>
      <c r="K136" s="48">
        <v>0</v>
      </c>
      <c r="L136" s="48">
        <v>0</v>
      </c>
      <c r="M136" s="14">
        <v>0</v>
      </c>
      <c r="N136" s="15" t="s">
        <v>19</v>
      </c>
    </row>
    <row r="137" spans="1:14" x14ac:dyDescent="0.25">
      <c r="A137" s="12">
        <v>120</v>
      </c>
      <c r="B137" s="13" t="s">
        <v>22</v>
      </c>
      <c r="C137" s="14">
        <f>SUM(D137:M137)</f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48">
        <v>0</v>
      </c>
      <c r="K137" s="48">
        <v>0</v>
      </c>
      <c r="L137" s="48">
        <v>0</v>
      </c>
      <c r="M137" s="14">
        <v>0</v>
      </c>
      <c r="N137" s="15" t="s">
        <v>19</v>
      </c>
    </row>
    <row r="138" spans="1:14" x14ac:dyDescent="0.25">
      <c r="A138" s="12">
        <v>121</v>
      </c>
      <c r="B138" s="13" t="s">
        <v>23</v>
      </c>
      <c r="C138" s="14">
        <f>SUM(D138:M138)</f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48">
        <v>0</v>
      </c>
      <c r="K138" s="48">
        <v>0</v>
      </c>
      <c r="L138" s="48">
        <v>0</v>
      </c>
      <c r="M138" s="14">
        <v>0</v>
      </c>
      <c r="N138" s="15" t="s">
        <v>19</v>
      </c>
    </row>
    <row r="139" spans="1:14" ht="13.9" customHeight="1" x14ac:dyDescent="0.25">
      <c r="A139" s="12">
        <v>122</v>
      </c>
      <c r="B139" s="30" t="s">
        <v>36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40.5" x14ac:dyDescent="0.25">
      <c r="A140" s="12">
        <v>123</v>
      </c>
      <c r="B140" s="13" t="s">
        <v>63</v>
      </c>
      <c r="C140" s="14">
        <f t="shared" ref="C140:M140" si="63">SUM(C141:C144)</f>
        <v>2864.299</v>
      </c>
      <c r="D140" s="14">
        <f t="shared" si="63"/>
        <v>240</v>
      </c>
      <c r="E140" s="14">
        <f t="shared" si="63"/>
        <v>269</v>
      </c>
      <c r="F140" s="14">
        <f t="shared" si="63"/>
        <v>236.79899999999998</v>
      </c>
      <c r="G140" s="14">
        <f t="shared" si="63"/>
        <v>256.8</v>
      </c>
      <c r="H140" s="14">
        <f t="shared" si="63"/>
        <v>423.6</v>
      </c>
      <c r="I140" s="14">
        <f t="shared" si="63"/>
        <v>344.6</v>
      </c>
      <c r="J140" s="48">
        <f t="shared" si="63"/>
        <v>373</v>
      </c>
      <c r="K140" s="48">
        <f t="shared" si="63"/>
        <v>360</v>
      </c>
      <c r="L140" s="48">
        <f t="shared" si="63"/>
        <v>20</v>
      </c>
      <c r="M140" s="14">
        <f t="shared" si="63"/>
        <v>340.5</v>
      </c>
      <c r="N140" s="15" t="s">
        <v>19</v>
      </c>
    </row>
    <row r="141" spans="1:14" x14ac:dyDescent="0.25">
      <c r="A141" s="12">
        <v>124</v>
      </c>
      <c r="B141" s="13" t="s">
        <v>20</v>
      </c>
      <c r="C141" s="14">
        <f>SUM(D141:M141)</f>
        <v>2274.6</v>
      </c>
      <c r="D141" s="14">
        <f t="shared" ref="D141:M141" si="64">SUM(D148,D154,D159)</f>
        <v>140</v>
      </c>
      <c r="E141" s="14">
        <f t="shared" si="64"/>
        <v>160</v>
      </c>
      <c r="F141" s="14">
        <f t="shared" si="64"/>
        <v>159.1</v>
      </c>
      <c r="G141" s="14">
        <f t="shared" si="64"/>
        <v>150</v>
      </c>
      <c r="H141" s="14">
        <f t="shared" si="64"/>
        <v>307.5</v>
      </c>
      <c r="I141" s="14">
        <f t="shared" si="64"/>
        <v>307.5</v>
      </c>
      <c r="J141" s="48">
        <f t="shared" si="64"/>
        <v>330</v>
      </c>
      <c r="K141" s="48">
        <f t="shared" si="64"/>
        <v>360</v>
      </c>
      <c r="L141" s="48">
        <f t="shared" si="64"/>
        <v>20</v>
      </c>
      <c r="M141" s="14">
        <f t="shared" si="64"/>
        <v>340.5</v>
      </c>
      <c r="N141" s="15" t="s">
        <v>19</v>
      </c>
    </row>
    <row r="142" spans="1:14" x14ac:dyDescent="0.25">
      <c r="A142" s="12">
        <v>125</v>
      </c>
      <c r="B142" s="13" t="s">
        <v>21</v>
      </c>
      <c r="C142" s="14">
        <f>SUM(C149,C155,C160)</f>
        <v>0</v>
      </c>
      <c r="D142" s="14">
        <f t="shared" ref="D142:M142" si="65">SUM(D149,D155,D160)</f>
        <v>0</v>
      </c>
      <c r="E142" s="14">
        <f t="shared" si="65"/>
        <v>0</v>
      </c>
      <c r="F142" s="14">
        <f t="shared" si="65"/>
        <v>0</v>
      </c>
      <c r="G142" s="14">
        <f t="shared" si="65"/>
        <v>0</v>
      </c>
      <c r="H142" s="14">
        <f t="shared" si="65"/>
        <v>0</v>
      </c>
      <c r="I142" s="14">
        <f t="shared" si="65"/>
        <v>0</v>
      </c>
      <c r="J142" s="48">
        <f t="shared" si="65"/>
        <v>0</v>
      </c>
      <c r="K142" s="48">
        <f t="shared" si="65"/>
        <v>0</v>
      </c>
      <c r="L142" s="48">
        <f t="shared" si="65"/>
        <v>0</v>
      </c>
      <c r="M142" s="14">
        <f t="shared" si="65"/>
        <v>0</v>
      </c>
      <c r="N142" s="15" t="s">
        <v>19</v>
      </c>
    </row>
    <row r="143" spans="1:14" x14ac:dyDescent="0.25">
      <c r="A143" s="12">
        <v>126</v>
      </c>
      <c r="B143" s="13" t="s">
        <v>22</v>
      </c>
      <c r="C143" s="14">
        <f>SUM(C150,C156,C161)</f>
        <v>589.69900000000007</v>
      </c>
      <c r="D143" s="14">
        <f t="shared" ref="D143:M143" si="66">SUM(D150,D156,D161)</f>
        <v>100</v>
      </c>
      <c r="E143" s="14">
        <f t="shared" si="66"/>
        <v>109</v>
      </c>
      <c r="F143" s="14">
        <f t="shared" si="66"/>
        <v>77.698999999999998</v>
      </c>
      <c r="G143" s="14">
        <f t="shared" si="66"/>
        <v>106.8</v>
      </c>
      <c r="H143" s="14">
        <f t="shared" si="66"/>
        <v>116.1</v>
      </c>
      <c r="I143" s="14">
        <f t="shared" si="66"/>
        <v>37.1</v>
      </c>
      <c r="J143" s="48">
        <f t="shared" si="66"/>
        <v>43</v>
      </c>
      <c r="K143" s="48">
        <f t="shared" si="66"/>
        <v>0</v>
      </c>
      <c r="L143" s="48">
        <f t="shared" si="66"/>
        <v>0</v>
      </c>
      <c r="M143" s="14">
        <f t="shared" si="66"/>
        <v>0</v>
      </c>
      <c r="N143" s="15" t="s">
        <v>19</v>
      </c>
    </row>
    <row r="144" spans="1:14" x14ac:dyDescent="0.25">
      <c r="A144" s="12">
        <v>127</v>
      </c>
      <c r="B144" s="13" t="s">
        <v>23</v>
      </c>
      <c r="C144" s="14">
        <f>SUM(C151,C157,C162)</f>
        <v>0</v>
      </c>
      <c r="D144" s="14">
        <f t="shared" ref="D144:M144" si="67">SUM(D151,D157,D162)</f>
        <v>0</v>
      </c>
      <c r="E144" s="14">
        <f t="shared" si="67"/>
        <v>0</v>
      </c>
      <c r="F144" s="14">
        <f t="shared" si="67"/>
        <v>0</v>
      </c>
      <c r="G144" s="14">
        <f t="shared" si="67"/>
        <v>0</v>
      </c>
      <c r="H144" s="14">
        <f t="shared" si="67"/>
        <v>0</v>
      </c>
      <c r="I144" s="14">
        <f t="shared" si="67"/>
        <v>0</v>
      </c>
      <c r="J144" s="48">
        <f t="shared" si="67"/>
        <v>0</v>
      </c>
      <c r="K144" s="48">
        <f t="shared" si="67"/>
        <v>0</v>
      </c>
      <c r="L144" s="48">
        <f t="shared" si="67"/>
        <v>0</v>
      </c>
      <c r="M144" s="14">
        <f t="shared" si="67"/>
        <v>0</v>
      </c>
      <c r="N144" s="15" t="s">
        <v>19</v>
      </c>
    </row>
    <row r="145" spans="1:14" ht="13.9" customHeight="1" x14ac:dyDescent="0.25">
      <c r="A145" s="36">
        <v>128</v>
      </c>
      <c r="B145" s="35" t="s">
        <v>64</v>
      </c>
      <c r="C145" s="33">
        <f t="shared" ref="C145:M145" si="68">SUM(C148:C151)</f>
        <v>328</v>
      </c>
      <c r="D145" s="33">
        <f t="shared" si="68"/>
        <v>100</v>
      </c>
      <c r="E145" s="33">
        <f t="shared" si="68"/>
        <v>118</v>
      </c>
      <c r="F145" s="33">
        <f t="shared" si="68"/>
        <v>60</v>
      </c>
      <c r="G145" s="33">
        <f t="shared" si="68"/>
        <v>50</v>
      </c>
      <c r="H145" s="33">
        <f t="shared" si="68"/>
        <v>0</v>
      </c>
      <c r="I145" s="33">
        <f t="shared" si="68"/>
        <v>0</v>
      </c>
      <c r="J145" s="50">
        <f t="shared" si="68"/>
        <v>0</v>
      </c>
      <c r="K145" s="50">
        <f t="shared" si="68"/>
        <v>0</v>
      </c>
      <c r="L145" s="50">
        <f t="shared" si="68"/>
        <v>0</v>
      </c>
      <c r="M145" s="33">
        <f t="shared" si="68"/>
        <v>0</v>
      </c>
      <c r="N145" s="34" t="s">
        <v>61</v>
      </c>
    </row>
    <row r="146" spans="1:14" ht="15" customHeight="1" x14ac:dyDescent="0.25">
      <c r="A146" s="36"/>
      <c r="B146" s="35"/>
      <c r="C146" s="33"/>
      <c r="D146" s="33"/>
      <c r="E146" s="33"/>
      <c r="F146" s="33"/>
      <c r="G146" s="33"/>
      <c r="H146" s="33"/>
      <c r="I146" s="33"/>
      <c r="J146" s="50"/>
      <c r="K146" s="50"/>
      <c r="L146" s="50"/>
      <c r="M146" s="33"/>
      <c r="N146" s="34"/>
    </row>
    <row r="147" spans="1:14" ht="162" customHeight="1" x14ac:dyDescent="0.25">
      <c r="A147" s="36"/>
      <c r="B147" s="35"/>
      <c r="C147" s="33"/>
      <c r="D147" s="33"/>
      <c r="E147" s="33"/>
      <c r="F147" s="33"/>
      <c r="G147" s="33"/>
      <c r="H147" s="33"/>
      <c r="I147" s="33"/>
      <c r="J147" s="50"/>
      <c r="K147" s="50"/>
      <c r="L147" s="50"/>
      <c r="M147" s="33"/>
      <c r="N147" s="34"/>
    </row>
    <row r="148" spans="1:14" x14ac:dyDescent="0.25">
      <c r="A148" s="12">
        <v>129</v>
      </c>
      <c r="B148" s="13" t="s">
        <v>20</v>
      </c>
      <c r="C148" s="14">
        <f>SUM(D148:M148)</f>
        <v>220</v>
      </c>
      <c r="D148" s="14">
        <v>50</v>
      </c>
      <c r="E148" s="14">
        <v>60</v>
      </c>
      <c r="F148" s="14">
        <v>60</v>
      </c>
      <c r="G148" s="14">
        <v>50</v>
      </c>
      <c r="H148" s="14">
        <v>0</v>
      </c>
      <c r="I148" s="14">
        <v>0</v>
      </c>
      <c r="J148" s="48">
        <v>0</v>
      </c>
      <c r="K148" s="48">
        <v>0</v>
      </c>
      <c r="L148" s="48">
        <v>0</v>
      </c>
      <c r="M148" s="14">
        <v>0</v>
      </c>
      <c r="N148" s="15" t="s">
        <v>19</v>
      </c>
    </row>
    <row r="149" spans="1:14" x14ac:dyDescent="0.25">
      <c r="A149" s="12">
        <v>130</v>
      </c>
      <c r="B149" s="13" t="s">
        <v>21</v>
      </c>
      <c r="C149" s="14">
        <f>SUM(D149:M149)</f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48">
        <v>0</v>
      </c>
      <c r="K149" s="48">
        <v>0</v>
      </c>
      <c r="L149" s="48">
        <v>0</v>
      </c>
      <c r="M149" s="14">
        <v>0</v>
      </c>
      <c r="N149" s="15" t="s">
        <v>19</v>
      </c>
    </row>
    <row r="150" spans="1:14" x14ac:dyDescent="0.25">
      <c r="A150" s="12">
        <v>131</v>
      </c>
      <c r="B150" s="13" t="s">
        <v>22</v>
      </c>
      <c r="C150" s="14">
        <f>SUM(D150:M150)</f>
        <v>108</v>
      </c>
      <c r="D150" s="14">
        <v>50</v>
      </c>
      <c r="E150" s="14">
        <v>58</v>
      </c>
      <c r="F150" s="14">
        <v>0</v>
      </c>
      <c r="G150" s="14">
        <v>0</v>
      </c>
      <c r="H150" s="14">
        <v>0</v>
      </c>
      <c r="I150" s="14">
        <v>0</v>
      </c>
      <c r="J150" s="48">
        <v>0</v>
      </c>
      <c r="K150" s="48">
        <v>0</v>
      </c>
      <c r="L150" s="48">
        <v>0</v>
      </c>
      <c r="M150" s="14">
        <v>0</v>
      </c>
      <c r="N150" s="15" t="s">
        <v>19</v>
      </c>
    </row>
    <row r="151" spans="1:14" x14ac:dyDescent="0.25">
      <c r="A151" s="12">
        <v>132</v>
      </c>
      <c r="B151" s="13" t="s">
        <v>23</v>
      </c>
      <c r="C151" s="14">
        <f>SUM(D151:M151)</f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48">
        <v>0</v>
      </c>
      <c r="K151" s="48">
        <v>0</v>
      </c>
      <c r="L151" s="48">
        <v>0</v>
      </c>
      <c r="M151" s="14">
        <v>0</v>
      </c>
      <c r="N151" s="15" t="s">
        <v>19</v>
      </c>
    </row>
    <row r="152" spans="1:14" ht="13.9" customHeight="1" x14ac:dyDescent="0.25">
      <c r="A152" s="31">
        <v>133</v>
      </c>
      <c r="B152" s="35" t="s">
        <v>65</v>
      </c>
      <c r="C152" s="33">
        <f t="shared" ref="C152:M152" si="69">SUM(C154:C157)</f>
        <v>2393.299</v>
      </c>
      <c r="D152" s="33">
        <f t="shared" si="69"/>
        <v>130</v>
      </c>
      <c r="E152" s="33">
        <f t="shared" si="69"/>
        <v>141</v>
      </c>
      <c r="F152" s="33">
        <f t="shared" si="69"/>
        <v>176.79899999999998</v>
      </c>
      <c r="G152" s="33">
        <f t="shared" si="69"/>
        <v>206.8</v>
      </c>
      <c r="H152" s="33">
        <f t="shared" si="69"/>
        <v>423.6</v>
      </c>
      <c r="I152" s="33">
        <f t="shared" si="69"/>
        <v>344.6</v>
      </c>
      <c r="J152" s="50">
        <f t="shared" si="69"/>
        <v>353</v>
      </c>
      <c r="K152" s="50">
        <f t="shared" si="69"/>
        <v>310</v>
      </c>
      <c r="L152" s="50">
        <f t="shared" si="69"/>
        <v>0</v>
      </c>
      <c r="M152" s="33">
        <f t="shared" si="69"/>
        <v>307.5</v>
      </c>
      <c r="N152" s="34" t="s">
        <v>66</v>
      </c>
    </row>
    <row r="153" spans="1:14" ht="88.5" customHeight="1" x14ac:dyDescent="0.25">
      <c r="A153" s="31"/>
      <c r="B153" s="35"/>
      <c r="C153" s="33"/>
      <c r="D153" s="33"/>
      <c r="E153" s="33"/>
      <c r="F153" s="33"/>
      <c r="G153" s="33"/>
      <c r="H153" s="33"/>
      <c r="I153" s="33"/>
      <c r="J153" s="50"/>
      <c r="K153" s="50"/>
      <c r="L153" s="50"/>
      <c r="M153" s="33"/>
      <c r="N153" s="34"/>
    </row>
    <row r="154" spans="1:14" x14ac:dyDescent="0.25">
      <c r="A154" s="12">
        <v>134</v>
      </c>
      <c r="B154" s="13" t="s">
        <v>20</v>
      </c>
      <c r="C154" s="14">
        <f>SUM(D154:M154)</f>
        <v>1911.6</v>
      </c>
      <c r="D154" s="14">
        <v>80</v>
      </c>
      <c r="E154" s="14">
        <v>90</v>
      </c>
      <c r="F154" s="14">
        <v>99.1</v>
      </c>
      <c r="G154" s="14">
        <v>100</v>
      </c>
      <c r="H154" s="14">
        <v>307.5</v>
      </c>
      <c r="I154" s="14">
        <v>307.5</v>
      </c>
      <c r="J154" s="48">
        <v>310</v>
      </c>
      <c r="K154" s="48">
        <v>310</v>
      </c>
      <c r="L154" s="48">
        <v>0</v>
      </c>
      <c r="M154" s="14">
        <v>307.5</v>
      </c>
      <c r="N154" s="15" t="s">
        <v>19</v>
      </c>
    </row>
    <row r="155" spans="1:14" x14ac:dyDescent="0.25">
      <c r="A155" s="12">
        <v>135</v>
      </c>
      <c r="B155" s="13" t="s">
        <v>62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48">
        <v>0</v>
      </c>
      <c r="K155" s="48">
        <v>0</v>
      </c>
      <c r="L155" s="48">
        <v>0</v>
      </c>
      <c r="M155" s="14">
        <v>0</v>
      </c>
      <c r="N155" s="15" t="s">
        <v>19</v>
      </c>
    </row>
    <row r="156" spans="1:14" x14ac:dyDescent="0.25">
      <c r="A156" s="12">
        <v>136</v>
      </c>
      <c r="B156" s="13" t="s">
        <v>22</v>
      </c>
      <c r="C156" s="14">
        <f>SUM(D156:M156)</f>
        <v>481.69900000000007</v>
      </c>
      <c r="D156" s="14">
        <v>50</v>
      </c>
      <c r="E156" s="14">
        <v>51</v>
      </c>
      <c r="F156" s="14">
        <v>77.698999999999998</v>
      </c>
      <c r="G156" s="14">
        <v>106.8</v>
      </c>
      <c r="H156" s="14">
        <v>116.1</v>
      </c>
      <c r="I156" s="14">
        <v>37.1</v>
      </c>
      <c r="J156" s="48">
        <v>43</v>
      </c>
      <c r="K156" s="48">
        <v>0</v>
      </c>
      <c r="L156" s="48">
        <v>0</v>
      </c>
      <c r="M156" s="14">
        <v>0</v>
      </c>
      <c r="N156" s="15" t="s">
        <v>19</v>
      </c>
    </row>
    <row r="157" spans="1:14" x14ac:dyDescent="0.25">
      <c r="A157" s="12">
        <v>137</v>
      </c>
      <c r="B157" s="13" t="s">
        <v>23</v>
      </c>
      <c r="C157" s="14">
        <f>SUM(D157:M157)</f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48">
        <v>0</v>
      </c>
      <c r="K157" s="48">
        <v>0</v>
      </c>
      <c r="L157" s="48">
        <v>0</v>
      </c>
      <c r="M157" s="14">
        <v>0</v>
      </c>
      <c r="N157" s="15" t="s">
        <v>19</v>
      </c>
    </row>
    <row r="158" spans="1:14" ht="84.75" customHeight="1" x14ac:dyDescent="0.25">
      <c r="A158" s="12">
        <v>138</v>
      </c>
      <c r="B158" s="21" t="s">
        <v>67</v>
      </c>
      <c r="C158" s="14">
        <f t="shared" ref="C158:M158" si="70">SUM(C159:C162)</f>
        <v>143</v>
      </c>
      <c r="D158" s="14">
        <f t="shared" si="70"/>
        <v>10</v>
      </c>
      <c r="E158" s="14">
        <f t="shared" si="70"/>
        <v>10</v>
      </c>
      <c r="F158" s="14">
        <f t="shared" si="70"/>
        <v>0</v>
      </c>
      <c r="G158" s="14">
        <f t="shared" si="70"/>
        <v>0</v>
      </c>
      <c r="H158" s="14">
        <f t="shared" si="70"/>
        <v>0</v>
      </c>
      <c r="I158" s="14">
        <f t="shared" si="70"/>
        <v>0</v>
      </c>
      <c r="J158" s="48">
        <f t="shared" si="70"/>
        <v>20</v>
      </c>
      <c r="K158" s="48">
        <f t="shared" si="70"/>
        <v>50</v>
      </c>
      <c r="L158" s="48">
        <f t="shared" si="70"/>
        <v>20</v>
      </c>
      <c r="M158" s="14">
        <f t="shared" si="70"/>
        <v>33</v>
      </c>
      <c r="N158" s="20" t="s">
        <v>68</v>
      </c>
    </row>
    <row r="159" spans="1:14" x14ac:dyDescent="0.25">
      <c r="A159" s="12">
        <v>139</v>
      </c>
      <c r="B159" s="13" t="s">
        <v>20</v>
      </c>
      <c r="C159" s="14">
        <f>SUM(D159:M159)</f>
        <v>143</v>
      </c>
      <c r="D159" s="14">
        <v>10</v>
      </c>
      <c r="E159" s="14">
        <v>10</v>
      </c>
      <c r="F159" s="14">
        <v>0</v>
      </c>
      <c r="G159" s="14">
        <v>0</v>
      </c>
      <c r="H159" s="14">
        <v>0</v>
      </c>
      <c r="I159" s="14">
        <v>0</v>
      </c>
      <c r="J159" s="48">
        <v>20</v>
      </c>
      <c r="K159" s="48">
        <v>50</v>
      </c>
      <c r="L159" s="48">
        <v>20</v>
      </c>
      <c r="M159" s="14">
        <v>33</v>
      </c>
      <c r="N159" s="15" t="s">
        <v>19</v>
      </c>
    </row>
    <row r="160" spans="1:14" x14ac:dyDescent="0.25">
      <c r="A160" s="12">
        <v>140</v>
      </c>
      <c r="B160" s="13" t="s">
        <v>21</v>
      </c>
      <c r="C160" s="14">
        <f>SUM(D160:M160)</f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48">
        <v>0</v>
      </c>
      <c r="K160" s="48">
        <v>0</v>
      </c>
      <c r="L160" s="48">
        <v>0</v>
      </c>
      <c r="M160" s="14">
        <v>0</v>
      </c>
      <c r="N160" s="15" t="s">
        <v>19</v>
      </c>
    </row>
    <row r="161" spans="1:14" x14ac:dyDescent="0.25">
      <c r="A161" s="12">
        <v>141</v>
      </c>
      <c r="B161" s="13" t="s">
        <v>22</v>
      </c>
      <c r="C161" s="14">
        <f>SUM(D161:M161)</f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48">
        <v>0</v>
      </c>
      <c r="K161" s="48">
        <v>0</v>
      </c>
      <c r="L161" s="48">
        <v>0</v>
      </c>
      <c r="M161" s="14">
        <v>0</v>
      </c>
      <c r="N161" s="15" t="s">
        <v>19</v>
      </c>
    </row>
    <row r="162" spans="1:14" x14ac:dyDescent="0.25">
      <c r="A162" s="12">
        <v>142</v>
      </c>
      <c r="B162" s="13" t="s">
        <v>23</v>
      </c>
      <c r="C162" s="14">
        <f>SUM(D162:M162)</f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48">
        <v>0</v>
      </c>
      <c r="K162" s="48">
        <v>0</v>
      </c>
      <c r="L162" s="48">
        <v>0</v>
      </c>
      <c r="M162" s="14">
        <v>0</v>
      </c>
      <c r="N162" s="15" t="s">
        <v>19</v>
      </c>
    </row>
    <row r="163" spans="1:14" ht="27.75" customHeight="1" x14ac:dyDescent="0.25">
      <c r="A163" s="12">
        <v>143</v>
      </c>
      <c r="B163" s="30" t="s">
        <v>69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27" x14ac:dyDescent="0.25">
      <c r="A164" s="12">
        <v>144</v>
      </c>
      <c r="B164" s="13" t="s">
        <v>70</v>
      </c>
      <c r="C164" s="14">
        <f t="shared" ref="C164:M164" si="71">SUM(C165:C168)</f>
        <v>63221.950230000002</v>
      </c>
      <c r="D164" s="14">
        <f t="shared" si="71"/>
        <v>7994.6493399999999</v>
      </c>
      <c r="E164" s="14">
        <f t="shared" si="71"/>
        <v>7491.9994999999999</v>
      </c>
      <c r="F164" s="14">
        <f t="shared" si="71"/>
        <v>6594.5999999999995</v>
      </c>
      <c r="G164" s="14">
        <f t="shared" si="71"/>
        <v>6330.42</v>
      </c>
      <c r="H164" s="14">
        <f t="shared" si="71"/>
        <v>6054.0205900000001</v>
      </c>
      <c r="I164" s="14">
        <f t="shared" si="71"/>
        <v>6280.6607999999997</v>
      </c>
      <c r="J164" s="48">
        <f t="shared" si="71"/>
        <v>6256.4</v>
      </c>
      <c r="K164" s="48">
        <f t="shared" si="71"/>
        <v>5906.4</v>
      </c>
      <c r="L164" s="48">
        <f t="shared" si="71"/>
        <v>5906.4</v>
      </c>
      <c r="M164" s="14">
        <f t="shared" si="71"/>
        <v>4406.3999999999996</v>
      </c>
      <c r="N164" s="15" t="s">
        <v>19</v>
      </c>
    </row>
    <row r="165" spans="1:14" x14ac:dyDescent="0.25">
      <c r="A165" s="12">
        <v>145</v>
      </c>
      <c r="B165" s="13" t="s">
        <v>20</v>
      </c>
      <c r="C165" s="14">
        <f t="shared" ref="C165:K168" si="72">SUM(C171,C188)</f>
        <v>12539.42943</v>
      </c>
      <c r="D165" s="14">
        <f t="shared" si="72"/>
        <v>1654.6493399999999</v>
      </c>
      <c r="E165" s="14">
        <f t="shared" si="72"/>
        <v>1263.7995000000001</v>
      </c>
      <c r="F165" s="14">
        <f t="shared" si="72"/>
        <v>1217.7</v>
      </c>
      <c r="G165" s="14">
        <f t="shared" si="72"/>
        <v>1217.7</v>
      </c>
      <c r="H165" s="14">
        <f t="shared" si="72"/>
        <v>1117.88059</v>
      </c>
      <c r="I165" s="14">
        <f t="shared" si="72"/>
        <v>1217.7</v>
      </c>
      <c r="J165" s="48">
        <f>SUM(J171,J188)</f>
        <v>1850</v>
      </c>
      <c r="K165" s="48">
        <f>SUM(K171,K188)</f>
        <v>1500</v>
      </c>
      <c r="L165" s="48">
        <f t="shared" ref="L165:M168" si="73">SUM(L171,L188)</f>
        <v>1500</v>
      </c>
      <c r="M165" s="14">
        <f t="shared" si="73"/>
        <v>0</v>
      </c>
      <c r="N165" s="15" t="s">
        <v>19</v>
      </c>
    </row>
    <row r="166" spans="1:14" x14ac:dyDescent="0.25">
      <c r="A166" s="12">
        <v>146</v>
      </c>
      <c r="B166" s="13" t="s">
        <v>21</v>
      </c>
      <c r="C166" s="14">
        <f t="shared" si="72"/>
        <v>0</v>
      </c>
      <c r="D166" s="14">
        <f t="shared" si="72"/>
        <v>0</v>
      </c>
      <c r="E166" s="14">
        <f t="shared" si="72"/>
        <v>0</v>
      </c>
      <c r="F166" s="14">
        <f t="shared" si="72"/>
        <v>0</v>
      </c>
      <c r="G166" s="14">
        <f t="shared" si="72"/>
        <v>0</v>
      </c>
      <c r="H166" s="14">
        <f t="shared" si="72"/>
        <v>0</v>
      </c>
      <c r="I166" s="14">
        <f t="shared" si="72"/>
        <v>0</v>
      </c>
      <c r="J166" s="48">
        <f t="shared" si="72"/>
        <v>0</v>
      </c>
      <c r="K166" s="48">
        <f>SUM(K172,K189)</f>
        <v>0</v>
      </c>
      <c r="L166" s="48">
        <f t="shared" si="73"/>
        <v>0</v>
      </c>
      <c r="M166" s="14">
        <f t="shared" si="73"/>
        <v>0</v>
      </c>
      <c r="N166" s="15" t="s">
        <v>19</v>
      </c>
    </row>
    <row r="167" spans="1:14" x14ac:dyDescent="0.25">
      <c r="A167" s="12">
        <v>147</v>
      </c>
      <c r="B167" s="13" t="s">
        <v>22</v>
      </c>
      <c r="C167" s="14">
        <f t="shared" si="72"/>
        <v>6618.5207999999993</v>
      </c>
      <c r="D167" s="14">
        <f t="shared" si="72"/>
        <v>1933.6</v>
      </c>
      <c r="E167" s="14">
        <f t="shared" si="72"/>
        <v>1821.8</v>
      </c>
      <c r="F167" s="14">
        <f t="shared" si="72"/>
        <v>970.5</v>
      </c>
      <c r="G167" s="14">
        <f t="shared" si="72"/>
        <v>706.32</v>
      </c>
      <c r="H167" s="14">
        <f t="shared" si="72"/>
        <v>529.74</v>
      </c>
      <c r="I167" s="14">
        <f t="shared" si="72"/>
        <v>656.56079999999997</v>
      </c>
      <c r="J167" s="48">
        <f t="shared" si="72"/>
        <v>0</v>
      </c>
      <c r="K167" s="48">
        <f>SUM(K173,K190)</f>
        <v>0</v>
      </c>
      <c r="L167" s="48">
        <f t="shared" si="73"/>
        <v>0</v>
      </c>
      <c r="M167" s="14">
        <f t="shared" si="73"/>
        <v>0</v>
      </c>
      <c r="N167" s="15" t="s">
        <v>19</v>
      </c>
    </row>
    <row r="168" spans="1:14" x14ac:dyDescent="0.25">
      <c r="A168" s="12">
        <v>148</v>
      </c>
      <c r="B168" s="13" t="s">
        <v>23</v>
      </c>
      <c r="C168" s="14">
        <f t="shared" si="72"/>
        <v>44064.000000000007</v>
      </c>
      <c r="D168" s="14">
        <f t="shared" si="72"/>
        <v>4406.3999999999996</v>
      </c>
      <c r="E168" s="14">
        <f t="shared" si="72"/>
        <v>4406.3999999999996</v>
      </c>
      <c r="F168" s="14">
        <f t="shared" si="72"/>
        <v>4406.3999999999996</v>
      </c>
      <c r="G168" s="14">
        <f t="shared" si="72"/>
        <v>4406.3999999999996</v>
      </c>
      <c r="H168" s="14">
        <f t="shared" si="72"/>
        <v>4406.3999999999996</v>
      </c>
      <c r="I168" s="14">
        <f t="shared" si="72"/>
        <v>4406.3999999999996</v>
      </c>
      <c r="J168" s="48">
        <f t="shared" si="72"/>
        <v>4406.3999999999996</v>
      </c>
      <c r="K168" s="48">
        <f>SUM(K174,K191)</f>
        <v>4406.3999999999996</v>
      </c>
      <c r="L168" s="48">
        <f t="shared" si="73"/>
        <v>4406.3999999999996</v>
      </c>
      <c r="M168" s="14">
        <f t="shared" si="73"/>
        <v>4406.3999999999996</v>
      </c>
      <c r="N168" s="15" t="s">
        <v>19</v>
      </c>
    </row>
    <row r="169" spans="1:14" ht="13.9" customHeight="1" x14ac:dyDescent="0.25">
      <c r="A169" s="12">
        <v>149</v>
      </c>
      <c r="B169" s="30" t="s">
        <v>29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40.5" x14ac:dyDescent="0.25">
      <c r="A170" s="12">
        <v>150</v>
      </c>
      <c r="B170" s="13" t="s">
        <v>48</v>
      </c>
      <c r="C170" s="14">
        <f t="shared" ref="C170:M170" si="74">SUM(C171:C174)</f>
        <v>0</v>
      </c>
      <c r="D170" s="14">
        <f t="shared" si="74"/>
        <v>0</v>
      </c>
      <c r="E170" s="14">
        <f t="shared" si="74"/>
        <v>0</v>
      </c>
      <c r="F170" s="14">
        <f t="shared" si="74"/>
        <v>0</v>
      </c>
      <c r="G170" s="14">
        <f t="shared" si="74"/>
        <v>0</v>
      </c>
      <c r="H170" s="14">
        <f t="shared" si="74"/>
        <v>0</v>
      </c>
      <c r="I170" s="14">
        <f t="shared" si="74"/>
        <v>0</v>
      </c>
      <c r="J170" s="48">
        <f t="shared" si="74"/>
        <v>0</v>
      </c>
      <c r="K170" s="48">
        <f t="shared" si="74"/>
        <v>0</v>
      </c>
      <c r="L170" s="48">
        <f t="shared" si="74"/>
        <v>0</v>
      </c>
      <c r="M170" s="14">
        <f t="shared" si="74"/>
        <v>0</v>
      </c>
      <c r="N170" s="15" t="s">
        <v>19</v>
      </c>
    </row>
    <row r="171" spans="1:14" x14ac:dyDescent="0.25">
      <c r="A171" s="12">
        <v>151</v>
      </c>
      <c r="B171" s="13" t="s">
        <v>20</v>
      </c>
      <c r="C171" s="14">
        <f t="shared" ref="C171:M171" si="75">SUM(C177,C182)</f>
        <v>0</v>
      </c>
      <c r="D171" s="14">
        <f t="shared" si="75"/>
        <v>0</v>
      </c>
      <c r="E171" s="14">
        <f t="shared" si="75"/>
        <v>0</v>
      </c>
      <c r="F171" s="14">
        <f t="shared" si="75"/>
        <v>0</v>
      </c>
      <c r="G171" s="14">
        <f t="shared" si="75"/>
        <v>0</v>
      </c>
      <c r="H171" s="14">
        <f t="shared" si="75"/>
        <v>0</v>
      </c>
      <c r="I171" s="14">
        <f t="shared" si="75"/>
        <v>0</v>
      </c>
      <c r="J171" s="48">
        <f t="shared" si="75"/>
        <v>0</v>
      </c>
      <c r="K171" s="48">
        <f t="shared" si="75"/>
        <v>0</v>
      </c>
      <c r="L171" s="48">
        <f t="shared" si="75"/>
        <v>0</v>
      </c>
      <c r="M171" s="14">
        <f t="shared" si="75"/>
        <v>0</v>
      </c>
      <c r="N171" s="15" t="s">
        <v>19</v>
      </c>
    </row>
    <row r="172" spans="1:14" x14ac:dyDescent="0.25">
      <c r="A172" s="12">
        <v>152</v>
      </c>
      <c r="B172" s="13" t="s">
        <v>21</v>
      </c>
      <c r="C172" s="14">
        <f t="shared" ref="C172:M172" si="76">SUM(C178,C183)</f>
        <v>0</v>
      </c>
      <c r="D172" s="14">
        <f t="shared" si="76"/>
        <v>0</v>
      </c>
      <c r="E172" s="14">
        <f t="shared" si="76"/>
        <v>0</v>
      </c>
      <c r="F172" s="14">
        <f t="shared" si="76"/>
        <v>0</v>
      </c>
      <c r="G172" s="14">
        <f t="shared" si="76"/>
        <v>0</v>
      </c>
      <c r="H172" s="14">
        <f t="shared" si="76"/>
        <v>0</v>
      </c>
      <c r="I172" s="14">
        <f t="shared" si="76"/>
        <v>0</v>
      </c>
      <c r="J172" s="48">
        <f t="shared" si="76"/>
        <v>0</v>
      </c>
      <c r="K172" s="48">
        <f t="shared" si="76"/>
        <v>0</v>
      </c>
      <c r="L172" s="48">
        <f t="shared" si="76"/>
        <v>0</v>
      </c>
      <c r="M172" s="14">
        <f t="shared" si="76"/>
        <v>0</v>
      </c>
      <c r="N172" s="15" t="s">
        <v>19</v>
      </c>
    </row>
    <row r="173" spans="1:14" x14ac:dyDescent="0.25">
      <c r="A173" s="12">
        <v>153</v>
      </c>
      <c r="B173" s="13" t="s">
        <v>22</v>
      </c>
      <c r="C173" s="14">
        <f t="shared" ref="C173:M173" si="77">SUM(C179,C184)</f>
        <v>0</v>
      </c>
      <c r="D173" s="14">
        <f t="shared" si="77"/>
        <v>0</v>
      </c>
      <c r="E173" s="14">
        <f t="shared" si="77"/>
        <v>0</v>
      </c>
      <c r="F173" s="14">
        <f t="shared" si="77"/>
        <v>0</v>
      </c>
      <c r="G173" s="14">
        <f t="shared" si="77"/>
        <v>0</v>
      </c>
      <c r="H173" s="14">
        <f t="shared" si="77"/>
        <v>0</v>
      </c>
      <c r="I173" s="14">
        <f t="shared" si="77"/>
        <v>0</v>
      </c>
      <c r="J173" s="48">
        <f t="shared" si="77"/>
        <v>0</v>
      </c>
      <c r="K173" s="48">
        <f t="shared" si="77"/>
        <v>0</v>
      </c>
      <c r="L173" s="48">
        <f t="shared" si="77"/>
        <v>0</v>
      </c>
      <c r="M173" s="14">
        <f t="shared" si="77"/>
        <v>0</v>
      </c>
      <c r="N173" s="15" t="s">
        <v>19</v>
      </c>
    </row>
    <row r="174" spans="1:14" x14ac:dyDescent="0.25">
      <c r="A174" s="12">
        <v>154</v>
      </c>
      <c r="B174" s="13" t="s">
        <v>23</v>
      </c>
      <c r="C174" s="14">
        <f t="shared" ref="C174:M174" si="78">SUM(C180,C185)</f>
        <v>0</v>
      </c>
      <c r="D174" s="14">
        <f t="shared" si="78"/>
        <v>0</v>
      </c>
      <c r="E174" s="14">
        <f t="shared" si="78"/>
        <v>0</v>
      </c>
      <c r="F174" s="14">
        <f t="shared" si="78"/>
        <v>0</v>
      </c>
      <c r="G174" s="14">
        <f t="shared" si="78"/>
        <v>0</v>
      </c>
      <c r="H174" s="14">
        <f t="shared" si="78"/>
        <v>0</v>
      </c>
      <c r="I174" s="14">
        <f t="shared" si="78"/>
        <v>0</v>
      </c>
      <c r="J174" s="48">
        <f t="shared" si="78"/>
        <v>0</v>
      </c>
      <c r="K174" s="48">
        <f t="shared" si="78"/>
        <v>0</v>
      </c>
      <c r="L174" s="48">
        <f t="shared" si="78"/>
        <v>0</v>
      </c>
      <c r="M174" s="14">
        <f t="shared" si="78"/>
        <v>0</v>
      </c>
      <c r="N174" s="15" t="s">
        <v>19</v>
      </c>
    </row>
    <row r="175" spans="1:14" ht="21.75" customHeight="1" x14ac:dyDescent="0.25">
      <c r="A175" s="12">
        <v>155</v>
      </c>
      <c r="B175" s="30" t="s">
        <v>31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54" x14ac:dyDescent="0.25">
      <c r="A176" s="12">
        <v>156</v>
      </c>
      <c r="B176" s="13" t="s">
        <v>71</v>
      </c>
      <c r="C176" s="14">
        <f t="shared" ref="C176:M176" si="79">SUM(C177,C180)</f>
        <v>0</v>
      </c>
      <c r="D176" s="14">
        <f t="shared" si="79"/>
        <v>0</v>
      </c>
      <c r="E176" s="14">
        <f t="shared" si="79"/>
        <v>0</v>
      </c>
      <c r="F176" s="14">
        <f t="shared" si="79"/>
        <v>0</v>
      </c>
      <c r="G176" s="14">
        <f t="shared" si="79"/>
        <v>0</v>
      </c>
      <c r="H176" s="14">
        <f t="shared" si="79"/>
        <v>0</v>
      </c>
      <c r="I176" s="14">
        <f t="shared" si="79"/>
        <v>0</v>
      </c>
      <c r="J176" s="48">
        <f t="shared" si="79"/>
        <v>0</v>
      </c>
      <c r="K176" s="48">
        <f t="shared" si="79"/>
        <v>0</v>
      </c>
      <c r="L176" s="48">
        <f t="shared" si="79"/>
        <v>0</v>
      </c>
      <c r="M176" s="14">
        <f t="shared" si="79"/>
        <v>0</v>
      </c>
      <c r="N176" s="15" t="s">
        <v>19</v>
      </c>
    </row>
    <row r="177" spans="1:14" x14ac:dyDescent="0.25">
      <c r="A177" s="12">
        <v>157</v>
      </c>
      <c r="B177" s="13" t="s">
        <v>20</v>
      </c>
      <c r="C177" s="14">
        <f>SUM(D177:K177)</f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48">
        <v>0</v>
      </c>
      <c r="K177" s="48">
        <v>0</v>
      </c>
      <c r="L177" s="48">
        <v>0</v>
      </c>
      <c r="M177" s="14">
        <v>0</v>
      </c>
      <c r="N177" s="15" t="s">
        <v>19</v>
      </c>
    </row>
    <row r="178" spans="1:14" x14ac:dyDescent="0.25">
      <c r="A178" s="12">
        <v>158</v>
      </c>
      <c r="B178" s="13" t="s">
        <v>21</v>
      </c>
      <c r="C178" s="14">
        <f>SUM(D178:K178)</f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48">
        <v>0</v>
      </c>
      <c r="K178" s="48">
        <v>0</v>
      </c>
      <c r="L178" s="48">
        <v>0</v>
      </c>
      <c r="M178" s="14">
        <v>0</v>
      </c>
      <c r="N178" s="15" t="s">
        <v>19</v>
      </c>
    </row>
    <row r="179" spans="1:14" x14ac:dyDescent="0.25">
      <c r="A179" s="12">
        <v>159</v>
      </c>
      <c r="B179" s="13" t="s">
        <v>22</v>
      </c>
      <c r="C179" s="14">
        <f>SUM(D179:K179)</f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48">
        <v>0</v>
      </c>
      <c r="K179" s="48">
        <v>0</v>
      </c>
      <c r="L179" s="48">
        <v>0</v>
      </c>
      <c r="M179" s="14">
        <v>0</v>
      </c>
      <c r="N179" s="15" t="s">
        <v>19</v>
      </c>
    </row>
    <row r="180" spans="1:14" x14ac:dyDescent="0.25">
      <c r="A180" s="12">
        <v>160</v>
      </c>
      <c r="B180" s="13" t="s">
        <v>23</v>
      </c>
      <c r="C180" s="14">
        <f>SUM(D180:K180)</f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48">
        <v>0</v>
      </c>
      <c r="K180" s="48">
        <v>0</v>
      </c>
      <c r="L180" s="48">
        <v>0</v>
      </c>
      <c r="M180" s="14">
        <v>0</v>
      </c>
      <c r="N180" s="15" t="s">
        <v>19</v>
      </c>
    </row>
    <row r="181" spans="1:14" ht="18" customHeight="1" x14ac:dyDescent="0.25">
      <c r="A181" s="12">
        <v>161</v>
      </c>
      <c r="B181" s="30" t="s">
        <v>33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x14ac:dyDescent="0.25">
      <c r="A182" s="12">
        <v>162</v>
      </c>
      <c r="B182" s="13" t="s">
        <v>20</v>
      </c>
      <c r="C182" s="14">
        <f>SUM(D182:K182)</f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48">
        <v>0</v>
      </c>
      <c r="K182" s="48">
        <v>0</v>
      </c>
      <c r="L182" s="48">
        <v>0</v>
      </c>
      <c r="M182" s="14">
        <v>0</v>
      </c>
      <c r="N182" s="15" t="s">
        <v>19</v>
      </c>
    </row>
    <row r="183" spans="1:14" x14ac:dyDescent="0.25">
      <c r="A183" s="12">
        <v>163</v>
      </c>
      <c r="B183" s="13" t="s">
        <v>21</v>
      </c>
      <c r="C183" s="14">
        <f>SUM(D183:K183)</f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48">
        <v>0</v>
      </c>
      <c r="K183" s="48">
        <v>0</v>
      </c>
      <c r="L183" s="48">
        <v>0</v>
      </c>
      <c r="M183" s="14">
        <v>0</v>
      </c>
      <c r="N183" s="15" t="s">
        <v>19</v>
      </c>
    </row>
    <row r="184" spans="1:14" x14ac:dyDescent="0.25">
      <c r="A184" s="12">
        <v>164</v>
      </c>
      <c r="B184" s="13" t="s">
        <v>22</v>
      </c>
      <c r="C184" s="14">
        <f>SUM(D184:K184)</f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48">
        <v>0</v>
      </c>
      <c r="K184" s="48">
        <v>0</v>
      </c>
      <c r="L184" s="48">
        <v>0</v>
      </c>
      <c r="M184" s="14">
        <v>0</v>
      </c>
      <c r="N184" s="15" t="s">
        <v>19</v>
      </c>
    </row>
    <row r="185" spans="1:14" x14ac:dyDescent="0.25">
      <c r="A185" s="12">
        <v>165</v>
      </c>
      <c r="B185" s="13" t="s">
        <v>23</v>
      </c>
      <c r="C185" s="14">
        <f>SUM(D185:K185)</f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48">
        <v>0</v>
      </c>
      <c r="K185" s="48">
        <v>0</v>
      </c>
      <c r="L185" s="48">
        <v>0</v>
      </c>
      <c r="M185" s="14">
        <v>0</v>
      </c>
      <c r="N185" s="15" t="s">
        <v>19</v>
      </c>
    </row>
    <row r="186" spans="1:14" ht="13.9" customHeight="1" x14ac:dyDescent="0.25">
      <c r="A186" s="12">
        <v>166</v>
      </c>
      <c r="B186" s="30" t="s">
        <v>36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40.5" x14ac:dyDescent="0.25">
      <c r="A187" s="12">
        <v>167</v>
      </c>
      <c r="B187" s="13" t="s">
        <v>72</v>
      </c>
      <c r="C187" s="14">
        <f t="shared" ref="C187:M187" si="80">SUM(C188:C191)</f>
        <v>63221.950230000002</v>
      </c>
      <c r="D187" s="14">
        <f t="shared" si="80"/>
        <v>7994.6493399999999</v>
      </c>
      <c r="E187" s="14">
        <f t="shared" si="80"/>
        <v>7491.9994999999999</v>
      </c>
      <c r="F187" s="14">
        <f t="shared" si="80"/>
        <v>6594.5999999999995</v>
      </c>
      <c r="G187" s="14">
        <f t="shared" si="80"/>
        <v>6330.42</v>
      </c>
      <c r="H187" s="14">
        <f t="shared" si="80"/>
        <v>6054.0205900000001</v>
      </c>
      <c r="I187" s="14">
        <f t="shared" si="80"/>
        <v>6280.6607999999997</v>
      </c>
      <c r="J187" s="48">
        <f t="shared" si="80"/>
        <v>6256.4</v>
      </c>
      <c r="K187" s="48">
        <f t="shared" si="80"/>
        <v>5906.4</v>
      </c>
      <c r="L187" s="48">
        <f t="shared" si="80"/>
        <v>5906.4</v>
      </c>
      <c r="M187" s="14">
        <f t="shared" si="80"/>
        <v>4406.3999999999996</v>
      </c>
      <c r="N187" s="15" t="s">
        <v>19</v>
      </c>
    </row>
    <row r="188" spans="1:14" x14ac:dyDescent="0.25">
      <c r="A188" s="12">
        <v>168</v>
      </c>
      <c r="B188" s="13" t="s">
        <v>20</v>
      </c>
      <c r="C188" s="14">
        <f t="shared" ref="C188:G189" si="81">SUM(C194)</f>
        <v>12539.42943</v>
      </c>
      <c r="D188" s="14">
        <f t="shared" si="81"/>
        <v>1654.6493399999999</v>
      </c>
      <c r="E188" s="14">
        <f t="shared" si="81"/>
        <v>1263.7995000000001</v>
      </c>
      <c r="F188" s="14">
        <f t="shared" si="81"/>
        <v>1217.7</v>
      </c>
      <c r="G188" s="26">
        <f t="shared" si="81"/>
        <v>1217.7</v>
      </c>
      <c r="H188" s="14">
        <v>1117.88059</v>
      </c>
      <c r="I188" s="14">
        <f t="shared" ref="I188:K191" si="82">SUM(I194)</f>
        <v>1217.7</v>
      </c>
      <c r="J188" s="48">
        <f t="shared" si="82"/>
        <v>1850</v>
      </c>
      <c r="K188" s="48">
        <f t="shared" si="82"/>
        <v>1500</v>
      </c>
      <c r="L188" s="48">
        <f t="shared" ref="L188:M191" si="83">SUM(L194)</f>
        <v>1500</v>
      </c>
      <c r="M188" s="14">
        <f t="shared" si="83"/>
        <v>0</v>
      </c>
      <c r="N188" s="15" t="s">
        <v>19</v>
      </c>
    </row>
    <row r="189" spans="1:14" x14ac:dyDescent="0.25">
      <c r="A189" s="12">
        <v>169</v>
      </c>
      <c r="B189" s="13" t="s">
        <v>21</v>
      </c>
      <c r="C189" s="14">
        <f t="shared" si="81"/>
        <v>0</v>
      </c>
      <c r="D189" s="14">
        <f t="shared" si="81"/>
        <v>0</v>
      </c>
      <c r="E189" s="14">
        <f t="shared" si="81"/>
        <v>0</v>
      </c>
      <c r="F189" s="27">
        <f t="shared" si="81"/>
        <v>0</v>
      </c>
      <c r="G189" s="14">
        <f t="shared" si="81"/>
        <v>0</v>
      </c>
      <c r="H189" s="14">
        <v>0</v>
      </c>
      <c r="I189" s="14">
        <f t="shared" si="82"/>
        <v>0</v>
      </c>
      <c r="J189" s="48">
        <f t="shared" si="82"/>
        <v>0</v>
      </c>
      <c r="K189" s="48">
        <f>SUM(K195)</f>
        <v>0</v>
      </c>
      <c r="L189" s="48">
        <f t="shared" si="83"/>
        <v>0</v>
      </c>
      <c r="M189" s="14">
        <f t="shared" si="83"/>
        <v>0</v>
      </c>
      <c r="N189" s="15" t="s">
        <v>19</v>
      </c>
    </row>
    <row r="190" spans="1:14" x14ac:dyDescent="0.25">
      <c r="A190" s="12">
        <v>170</v>
      </c>
      <c r="B190" s="13" t="s">
        <v>22</v>
      </c>
      <c r="C190" s="14">
        <f>SUM(D190:M190)</f>
        <v>6618.5207999999993</v>
      </c>
      <c r="D190" s="14">
        <f t="shared" ref="D190:G191" si="84">SUM(D196)</f>
        <v>1933.6</v>
      </c>
      <c r="E190" s="14">
        <f t="shared" si="84"/>
        <v>1821.8</v>
      </c>
      <c r="F190" s="14">
        <f t="shared" si="84"/>
        <v>970.5</v>
      </c>
      <c r="G190" s="14">
        <f t="shared" si="84"/>
        <v>706.32</v>
      </c>
      <c r="H190" s="14">
        <v>529.74</v>
      </c>
      <c r="I190" s="14">
        <f t="shared" si="82"/>
        <v>656.56079999999997</v>
      </c>
      <c r="J190" s="48">
        <f t="shared" si="82"/>
        <v>0</v>
      </c>
      <c r="K190" s="48">
        <f>SUM(K196)</f>
        <v>0</v>
      </c>
      <c r="L190" s="48">
        <f t="shared" si="83"/>
        <v>0</v>
      </c>
      <c r="M190" s="14">
        <f t="shared" si="83"/>
        <v>0</v>
      </c>
      <c r="N190" s="15" t="s">
        <v>19</v>
      </c>
    </row>
    <row r="191" spans="1:14" x14ac:dyDescent="0.25">
      <c r="A191" s="12">
        <v>171</v>
      </c>
      <c r="B191" s="13" t="s">
        <v>23</v>
      </c>
      <c r="C191" s="14">
        <f>SUM(C197)</f>
        <v>44064.000000000007</v>
      </c>
      <c r="D191" s="14">
        <f t="shared" si="84"/>
        <v>4406.3999999999996</v>
      </c>
      <c r="E191" s="14">
        <f t="shared" si="84"/>
        <v>4406.3999999999996</v>
      </c>
      <c r="F191" s="14">
        <f t="shared" si="84"/>
        <v>4406.3999999999996</v>
      </c>
      <c r="G191" s="14">
        <f t="shared" si="84"/>
        <v>4406.3999999999996</v>
      </c>
      <c r="H191" s="14">
        <f>SUM(H197)</f>
        <v>4406.3999999999996</v>
      </c>
      <c r="I191" s="14">
        <f t="shared" si="82"/>
        <v>4406.3999999999996</v>
      </c>
      <c r="J191" s="48">
        <f t="shared" si="82"/>
        <v>4406.3999999999996</v>
      </c>
      <c r="K191" s="48">
        <f>SUM(K197)</f>
        <v>4406.3999999999996</v>
      </c>
      <c r="L191" s="48">
        <f t="shared" si="83"/>
        <v>4406.3999999999996</v>
      </c>
      <c r="M191" s="14">
        <f t="shared" si="83"/>
        <v>4406.3999999999996</v>
      </c>
      <c r="N191" s="15" t="s">
        <v>19</v>
      </c>
    </row>
    <row r="192" spans="1:14" ht="13.9" customHeight="1" x14ac:dyDescent="0.25">
      <c r="A192" s="31">
        <v>172</v>
      </c>
      <c r="B192" s="32" t="s">
        <v>73</v>
      </c>
      <c r="C192" s="33">
        <f t="shared" ref="C192:M192" si="85">SUM(C194:C197)</f>
        <v>63221.950230000002</v>
      </c>
      <c r="D192" s="33">
        <f t="shared" si="85"/>
        <v>7994.6493399999999</v>
      </c>
      <c r="E192" s="33">
        <f t="shared" si="85"/>
        <v>7491.9994999999999</v>
      </c>
      <c r="F192" s="33">
        <f t="shared" si="85"/>
        <v>6594.5999999999995</v>
      </c>
      <c r="G192" s="33">
        <f t="shared" si="85"/>
        <v>6330.42</v>
      </c>
      <c r="H192" s="33">
        <f t="shared" si="85"/>
        <v>6054.0205900000001</v>
      </c>
      <c r="I192" s="33">
        <f t="shared" si="85"/>
        <v>6280.6607999999997</v>
      </c>
      <c r="J192" s="50">
        <f t="shared" si="85"/>
        <v>6256.4</v>
      </c>
      <c r="K192" s="50">
        <f t="shared" si="85"/>
        <v>5906.4</v>
      </c>
      <c r="L192" s="50">
        <f t="shared" si="85"/>
        <v>5906.4</v>
      </c>
      <c r="M192" s="33">
        <f t="shared" si="85"/>
        <v>4406.3999999999996</v>
      </c>
      <c r="N192" s="34" t="s">
        <v>74</v>
      </c>
    </row>
    <row r="193" spans="1:14" ht="63" customHeight="1" x14ac:dyDescent="0.25">
      <c r="A193" s="31"/>
      <c r="B193" s="32"/>
      <c r="C193" s="33"/>
      <c r="D193" s="33"/>
      <c r="E193" s="33"/>
      <c r="F193" s="33"/>
      <c r="G193" s="33"/>
      <c r="H193" s="33"/>
      <c r="I193" s="33"/>
      <c r="J193" s="50"/>
      <c r="K193" s="50"/>
      <c r="L193" s="50"/>
      <c r="M193" s="33"/>
      <c r="N193" s="34"/>
    </row>
    <row r="194" spans="1:14" x14ac:dyDescent="0.25">
      <c r="A194" s="12">
        <v>173</v>
      </c>
      <c r="B194" s="13" t="s">
        <v>20</v>
      </c>
      <c r="C194" s="14">
        <f>SUM(D194:M194)</f>
        <v>12539.42943</v>
      </c>
      <c r="D194" s="14">
        <v>1654.6493399999999</v>
      </c>
      <c r="E194" s="14">
        <v>1263.7995000000001</v>
      </c>
      <c r="F194" s="14">
        <v>1217.7</v>
      </c>
      <c r="G194" s="14">
        <v>1217.7</v>
      </c>
      <c r="H194" s="14">
        <v>1117.88059</v>
      </c>
      <c r="I194" s="14">
        <v>1217.7</v>
      </c>
      <c r="J194" s="48">
        <v>1850</v>
      </c>
      <c r="K194" s="48">
        <v>1500</v>
      </c>
      <c r="L194" s="48">
        <v>1500</v>
      </c>
      <c r="M194" s="14">
        <v>0</v>
      </c>
      <c r="N194" s="15" t="s">
        <v>19</v>
      </c>
    </row>
    <row r="195" spans="1:14" x14ac:dyDescent="0.25">
      <c r="A195" s="12">
        <v>174</v>
      </c>
      <c r="B195" s="13" t="s">
        <v>21</v>
      </c>
      <c r="C195" s="14">
        <f>SUM(D195:M195)</f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48">
        <v>0</v>
      </c>
      <c r="K195" s="48">
        <v>0</v>
      </c>
      <c r="L195" s="48">
        <v>0</v>
      </c>
      <c r="M195" s="14">
        <v>0</v>
      </c>
      <c r="N195" s="15" t="s">
        <v>19</v>
      </c>
    </row>
    <row r="196" spans="1:14" x14ac:dyDescent="0.25">
      <c r="A196" s="12">
        <v>175</v>
      </c>
      <c r="B196" s="13" t="s">
        <v>22</v>
      </c>
      <c r="C196" s="14">
        <f>SUM(D196:M196)</f>
        <v>6618.5207999999993</v>
      </c>
      <c r="D196" s="14">
        <v>1933.6</v>
      </c>
      <c r="E196" s="14">
        <v>1821.8</v>
      </c>
      <c r="F196" s="14">
        <v>970.5</v>
      </c>
      <c r="G196" s="14">
        <v>706.32</v>
      </c>
      <c r="H196" s="14">
        <v>529.74</v>
      </c>
      <c r="I196" s="14">
        <v>656.56079999999997</v>
      </c>
      <c r="J196" s="48">
        <v>0</v>
      </c>
      <c r="K196" s="48">
        <v>0</v>
      </c>
      <c r="L196" s="48">
        <v>0</v>
      </c>
      <c r="M196" s="14">
        <v>0</v>
      </c>
      <c r="N196" s="15" t="s">
        <v>19</v>
      </c>
    </row>
    <row r="197" spans="1:14" x14ac:dyDescent="0.25">
      <c r="A197" s="12">
        <v>176</v>
      </c>
      <c r="B197" s="13" t="s">
        <v>23</v>
      </c>
      <c r="C197" s="14">
        <f>SUM(D197:M197)</f>
        <v>44064.000000000007</v>
      </c>
      <c r="D197" s="14">
        <v>4406.3999999999996</v>
      </c>
      <c r="E197" s="14">
        <v>4406.3999999999996</v>
      </c>
      <c r="F197" s="14">
        <v>4406.3999999999996</v>
      </c>
      <c r="G197" s="14">
        <v>4406.3999999999996</v>
      </c>
      <c r="H197" s="14">
        <v>4406.3999999999996</v>
      </c>
      <c r="I197" s="14">
        <v>4406.3999999999996</v>
      </c>
      <c r="J197" s="48">
        <v>4406.3999999999996</v>
      </c>
      <c r="K197" s="48">
        <v>4406.3999999999996</v>
      </c>
      <c r="L197" s="48">
        <v>4406.3999999999996</v>
      </c>
      <c r="M197" s="14">
        <v>4406.3999999999996</v>
      </c>
      <c r="N197" s="15" t="s">
        <v>19</v>
      </c>
    </row>
    <row r="198" spans="1:14" ht="13.9" customHeight="1" x14ac:dyDescent="0.25">
      <c r="A198" s="12">
        <v>177</v>
      </c>
      <c r="B198" s="30" t="s">
        <v>75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27" x14ac:dyDescent="0.25">
      <c r="A199" s="12">
        <v>178</v>
      </c>
      <c r="B199" s="13" t="s">
        <v>76</v>
      </c>
      <c r="C199" s="14">
        <f t="shared" ref="C199:M199" si="86">SUM(C200:C203)</f>
        <v>120330.28479000001</v>
      </c>
      <c r="D199" s="14">
        <f t="shared" si="86"/>
        <v>0</v>
      </c>
      <c r="E199" s="14">
        <f t="shared" si="86"/>
        <v>11789.1</v>
      </c>
      <c r="F199" s="14">
        <f t="shared" si="86"/>
        <v>11132.55</v>
      </c>
      <c r="G199" s="14">
        <f t="shared" si="86"/>
        <v>11500</v>
      </c>
      <c r="H199" s="14">
        <f t="shared" si="86"/>
        <v>12961.334790000001</v>
      </c>
      <c r="I199" s="14">
        <f t="shared" si="86"/>
        <v>13860</v>
      </c>
      <c r="J199" s="48">
        <f t="shared" si="86"/>
        <v>14000</v>
      </c>
      <c r="K199" s="48">
        <f t="shared" si="86"/>
        <v>15000</v>
      </c>
      <c r="L199" s="48">
        <f t="shared" si="86"/>
        <v>15500</v>
      </c>
      <c r="M199" s="14">
        <f t="shared" si="86"/>
        <v>14587.3</v>
      </c>
      <c r="N199" s="15" t="s">
        <v>19</v>
      </c>
    </row>
    <row r="200" spans="1:14" x14ac:dyDescent="0.25">
      <c r="A200" s="12">
        <v>179</v>
      </c>
      <c r="B200" s="13" t="s">
        <v>20</v>
      </c>
      <c r="C200" s="14">
        <f t="shared" ref="C200:M200" si="87">SUM(C206,C223)</f>
        <v>119939.111</v>
      </c>
      <c r="D200" s="14">
        <f t="shared" si="87"/>
        <v>0</v>
      </c>
      <c r="E200" s="14">
        <f t="shared" si="87"/>
        <v>11789.1</v>
      </c>
      <c r="F200" s="14">
        <f t="shared" si="87"/>
        <v>11132.55</v>
      </c>
      <c r="G200" s="14">
        <f t="shared" si="87"/>
        <v>11500</v>
      </c>
      <c r="H200" s="14">
        <f t="shared" si="87"/>
        <v>12570.161</v>
      </c>
      <c r="I200" s="14">
        <f t="shared" si="87"/>
        <v>13860</v>
      </c>
      <c r="J200" s="48">
        <f t="shared" si="87"/>
        <v>14000</v>
      </c>
      <c r="K200" s="48">
        <f t="shared" si="87"/>
        <v>15000</v>
      </c>
      <c r="L200" s="48">
        <f t="shared" si="87"/>
        <v>15500</v>
      </c>
      <c r="M200" s="14">
        <f t="shared" si="87"/>
        <v>14587.3</v>
      </c>
      <c r="N200" s="15" t="s">
        <v>19</v>
      </c>
    </row>
    <row r="201" spans="1:14" x14ac:dyDescent="0.25">
      <c r="A201" s="12">
        <v>180</v>
      </c>
      <c r="B201" s="13" t="s">
        <v>21</v>
      </c>
      <c r="C201" s="14">
        <f t="shared" ref="C201:M201" si="88">SUM(C207,C224)</f>
        <v>0</v>
      </c>
      <c r="D201" s="14">
        <f t="shared" si="88"/>
        <v>0</v>
      </c>
      <c r="E201" s="14">
        <f t="shared" si="88"/>
        <v>0</v>
      </c>
      <c r="F201" s="14">
        <f t="shared" si="88"/>
        <v>0</v>
      </c>
      <c r="G201" s="14">
        <f t="shared" si="88"/>
        <v>0</v>
      </c>
      <c r="H201" s="14">
        <f t="shared" si="88"/>
        <v>0</v>
      </c>
      <c r="I201" s="14">
        <f t="shared" si="88"/>
        <v>0</v>
      </c>
      <c r="J201" s="48">
        <f t="shared" si="88"/>
        <v>0</v>
      </c>
      <c r="K201" s="48">
        <f t="shared" si="88"/>
        <v>0</v>
      </c>
      <c r="L201" s="48">
        <f t="shared" si="88"/>
        <v>0</v>
      </c>
      <c r="M201" s="14">
        <f t="shared" si="88"/>
        <v>0</v>
      </c>
      <c r="N201" s="15" t="s">
        <v>19</v>
      </c>
    </row>
    <row r="202" spans="1:14" x14ac:dyDescent="0.25">
      <c r="A202" s="12">
        <v>181</v>
      </c>
      <c r="B202" s="13" t="s">
        <v>22</v>
      </c>
      <c r="C202" s="14">
        <f t="shared" ref="C202:M202" si="89">SUM(C208,C225)</f>
        <v>391.17379</v>
      </c>
      <c r="D202" s="14">
        <f t="shared" si="89"/>
        <v>0</v>
      </c>
      <c r="E202" s="14">
        <f t="shared" si="89"/>
        <v>0</v>
      </c>
      <c r="F202" s="14">
        <f t="shared" si="89"/>
        <v>0</v>
      </c>
      <c r="G202" s="14">
        <f t="shared" si="89"/>
        <v>0</v>
      </c>
      <c r="H202" s="14">
        <f t="shared" si="89"/>
        <v>391.17379</v>
      </c>
      <c r="I202" s="14">
        <f t="shared" si="89"/>
        <v>0</v>
      </c>
      <c r="J202" s="48">
        <f t="shared" si="89"/>
        <v>0</v>
      </c>
      <c r="K202" s="48">
        <f t="shared" si="89"/>
        <v>0</v>
      </c>
      <c r="L202" s="48">
        <f t="shared" si="89"/>
        <v>0</v>
      </c>
      <c r="M202" s="14">
        <f t="shared" si="89"/>
        <v>0</v>
      </c>
      <c r="N202" s="15" t="s">
        <v>19</v>
      </c>
    </row>
    <row r="203" spans="1:14" x14ac:dyDescent="0.25">
      <c r="A203" s="12">
        <v>182</v>
      </c>
      <c r="B203" s="13" t="s">
        <v>23</v>
      </c>
      <c r="C203" s="14">
        <f t="shared" ref="C203:M203" si="90">SUM(C209,C226)</f>
        <v>0</v>
      </c>
      <c r="D203" s="14">
        <f t="shared" si="90"/>
        <v>0</v>
      </c>
      <c r="E203" s="14">
        <f t="shared" si="90"/>
        <v>0</v>
      </c>
      <c r="F203" s="14">
        <f t="shared" si="90"/>
        <v>0</v>
      </c>
      <c r="G203" s="14">
        <f t="shared" si="90"/>
        <v>0</v>
      </c>
      <c r="H203" s="14">
        <f t="shared" si="90"/>
        <v>0</v>
      </c>
      <c r="I203" s="14">
        <f t="shared" si="90"/>
        <v>0</v>
      </c>
      <c r="J203" s="48">
        <f t="shared" si="90"/>
        <v>0</v>
      </c>
      <c r="K203" s="48">
        <f t="shared" si="90"/>
        <v>0</v>
      </c>
      <c r="L203" s="48">
        <f t="shared" si="90"/>
        <v>0</v>
      </c>
      <c r="M203" s="14">
        <f t="shared" si="90"/>
        <v>0</v>
      </c>
      <c r="N203" s="15" t="s">
        <v>19</v>
      </c>
    </row>
    <row r="204" spans="1:14" ht="13.9" customHeight="1" x14ac:dyDescent="0.25">
      <c r="A204" s="12">
        <v>183</v>
      </c>
      <c r="B204" s="30" t="s">
        <v>29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40.5" x14ac:dyDescent="0.25">
      <c r="A205" s="12">
        <v>184</v>
      </c>
      <c r="B205" s="13" t="s">
        <v>48</v>
      </c>
      <c r="C205" s="14">
        <f t="shared" ref="C205:M205" si="91">SUM(C206:C209)</f>
        <v>0</v>
      </c>
      <c r="D205" s="14">
        <f t="shared" si="91"/>
        <v>0</v>
      </c>
      <c r="E205" s="14">
        <f t="shared" si="91"/>
        <v>0</v>
      </c>
      <c r="F205" s="14">
        <f t="shared" si="91"/>
        <v>0</v>
      </c>
      <c r="G205" s="14">
        <f t="shared" si="91"/>
        <v>0</v>
      </c>
      <c r="H205" s="14">
        <f t="shared" si="91"/>
        <v>0</v>
      </c>
      <c r="I205" s="14">
        <f t="shared" si="91"/>
        <v>0</v>
      </c>
      <c r="J205" s="48">
        <f t="shared" si="91"/>
        <v>0</v>
      </c>
      <c r="K205" s="48">
        <f t="shared" si="91"/>
        <v>0</v>
      </c>
      <c r="L205" s="48">
        <f t="shared" si="91"/>
        <v>0</v>
      </c>
      <c r="M205" s="14">
        <f t="shared" si="91"/>
        <v>0</v>
      </c>
      <c r="N205" s="15" t="s">
        <v>19</v>
      </c>
    </row>
    <row r="206" spans="1:14" x14ac:dyDescent="0.25">
      <c r="A206" s="12">
        <v>185</v>
      </c>
      <c r="B206" s="13" t="s">
        <v>20</v>
      </c>
      <c r="C206" s="14">
        <f t="shared" ref="C206:M206" si="92">SUM(C212,C217)</f>
        <v>0</v>
      </c>
      <c r="D206" s="14">
        <f t="shared" si="92"/>
        <v>0</v>
      </c>
      <c r="E206" s="14">
        <f t="shared" si="92"/>
        <v>0</v>
      </c>
      <c r="F206" s="14">
        <f t="shared" si="92"/>
        <v>0</v>
      </c>
      <c r="G206" s="14">
        <f t="shared" si="92"/>
        <v>0</v>
      </c>
      <c r="H206" s="14">
        <f t="shared" si="92"/>
        <v>0</v>
      </c>
      <c r="I206" s="14">
        <f t="shared" si="92"/>
        <v>0</v>
      </c>
      <c r="J206" s="48">
        <f t="shared" si="92"/>
        <v>0</v>
      </c>
      <c r="K206" s="48">
        <f t="shared" si="92"/>
        <v>0</v>
      </c>
      <c r="L206" s="48">
        <f t="shared" si="92"/>
        <v>0</v>
      </c>
      <c r="M206" s="14">
        <f t="shared" si="92"/>
        <v>0</v>
      </c>
      <c r="N206" s="15" t="s">
        <v>19</v>
      </c>
    </row>
    <row r="207" spans="1:14" x14ac:dyDescent="0.25">
      <c r="A207" s="12">
        <v>186</v>
      </c>
      <c r="B207" s="13" t="s">
        <v>21</v>
      </c>
      <c r="C207" s="14">
        <f t="shared" ref="C207:M207" si="93">SUM(C213,C218)</f>
        <v>0</v>
      </c>
      <c r="D207" s="14">
        <f t="shared" si="93"/>
        <v>0</v>
      </c>
      <c r="E207" s="14">
        <f t="shared" si="93"/>
        <v>0</v>
      </c>
      <c r="F207" s="14">
        <f t="shared" si="93"/>
        <v>0</v>
      </c>
      <c r="G207" s="14">
        <f t="shared" si="93"/>
        <v>0</v>
      </c>
      <c r="H207" s="14">
        <f t="shared" si="93"/>
        <v>0</v>
      </c>
      <c r="I207" s="14">
        <f t="shared" si="93"/>
        <v>0</v>
      </c>
      <c r="J207" s="48">
        <f t="shared" si="93"/>
        <v>0</v>
      </c>
      <c r="K207" s="48">
        <f t="shared" si="93"/>
        <v>0</v>
      </c>
      <c r="L207" s="48">
        <f t="shared" si="93"/>
        <v>0</v>
      </c>
      <c r="M207" s="14">
        <f t="shared" si="93"/>
        <v>0</v>
      </c>
      <c r="N207" s="15" t="s">
        <v>19</v>
      </c>
    </row>
    <row r="208" spans="1:14" x14ac:dyDescent="0.25">
      <c r="A208" s="12">
        <v>187</v>
      </c>
      <c r="B208" s="13" t="s">
        <v>22</v>
      </c>
      <c r="C208" s="14">
        <f t="shared" ref="C208:M208" si="94">SUM(C214,C219)</f>
        <v>0</v>
      </c>
      <c r="D208" s="14">
        <f t="shared" si="94"/>
        <v>0</v>
      </c>
      <c r="E208" s="14">
        <f t="shared" si="94"/>
        <v>0</v>
      </c>
      <c r="F208" s="14">
        <f t="shared" si="94"/>
        <v>0</v>
      </c>
      <c r="G208" s="14">
        <f t="shared" si="94"/>
        <v>0</v>
      </c>
      <c r="H208" s="14">
        <f t="shared" si="94"/>
        <v>0</v>
      </c>
      <c r="I208" s="14">
        <f t="shared" si="94"/>
        <v>0</v>
      </c>
      <c r="J208" s="48">
        <f t="shared" si="94"/>
        <v>0</v>
      </c>
      <c r="K208" s="48">
        <f t="shared" si="94"/>
        <v>0</v>
      </c>
      <c r="L208" s="48">
        <f t="shared" si="94"/>
        <v>0</v>
      </c>
      <c r="M208" s="14">
        <f t="shared" si="94"/>
        <v>0</v>
      </c>
      <c r="N208" s="15" t="s">
        <v>19</v>
      </c>
    </row>
    <row r="209" spans="1:14" x14ac:dyDescent="0.25">
      <c r="A209" s="12">
        <v>188</v>
      </c>
      <c r="B209" s="13" t="s">
        <v>23</v>
      </c>
      <c r="C209" s="14">
        <f t="shared" ref="C209:M209" si="95">SUM(C215,C220)</f>
        <v>0</v>
      </c>
      <c r="D209" s="14">
        <f t="shared" si="95"/>
        <v>0</v>
      </c>
      <c r="E209" s="14">
        <f t="shared" si="95"/>
        <v>0</v>
      </c>
      <c r="F209" s="14">
        <f t="shared" si="95"/>
        <v>0</v>
      </c>
      <c r="G209" s="14">
        <f t="shared" si="95"/>
        <v>0</v>
      </c>
      <c r="H209" s="14">
        <f t="shared" si="95"/>
        <v>0</v>
      </c>
      <c r="I209" s="14">
        <f t="shared" si="95"/>
        <v>0</v>
      </c>
      <c r="J209" s="48">
        <f t="shared" si="95"/>
        <v>0</v>
      </c>
      <c r="K209" s="48">
        <f t="shared" si="95"/>
        <v>0</v>
      </c>
      <c r="L209" s="48">
        <f t="shared" si="95"/>
        <v>0</v>
      </c>
      <c r="M209" s="14">
        <f t="shared" si="95"/>
        <v>0</v>
      </c>
      <c r="N209" s="15" t="s">
        <v>19</v>
      </c>
    </row>
    <row r="210" spans="1:14" ht="13.9" customHeight="1" x14ac:dyDescent="0.25">
      <c r="A210" s="12">
        <v>189</v>
      </c>
      <c r="B210" s="30" t="s">
        <v>31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54" x14ac:dyDescent="0.25">
      <c r="A211" s="12">
        <v>190</v>
      </c>
      <c r="B211" s="13" t="s">
        <v>71</v>
      </c>
      <c r="C211" s="14">
        <f t="shared" ref="C211:M211" si="96">SUM(C212,C215)</f>
        <v>0</v>
      </c>
      <c r="D211" s="14">
        <f t="shared" si="96"/>
        <v>0</v>
      </c>
      <c r="E211" s="14">
        <f t="shared" si="96"/>
        <v>0</v>
      </c>
      <c r="F211" s="14">
        <f t="shared" si="96"/>
        <v>0</v>
      </c>
      <c r="G211" s="14">
        <f t="shared" si="96"/>
        <v>0</v>
      </c>
      <c r="H211" s="14">
        <f t="shared" si="96"/>
        <v>0</v>
      </c>
      <c r="I211" s="14">
        <f t="shared" si="96"/>
        <v>0</v>
      </c>
      <c r="J211" s="48">
        <f t="shared" si="96"/>
        <v>0</v>
      </c>
      <c r="K211" s="48">
        <f t="shared" si="96"/>
        <v>0</v>
      </c>
      <c r="L211" s="48">
        <f t="shared" si="96"/>
        <v>0</v>
      </c>
      <c r="M211" s="14">
        <f t="shared" si="96"/>
        <v>0</v>
      </c>
      <c r="N211" s="15" t="s">
        <v>19</v>
      </c>
    </row>
    <row r="212" spans="1:14" x14ac:dyDescent="0.25">
      <c r="A212" s="12">
        <v>191</v>
      </c>
      <c r="B212" s="13" t="s">
        <v>20</v>
      </c>
      <c r="C212" s="14">
        <f>SUM(D212:K212)</f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48">
        <f>SUM(J213,J216)</f>
        <v>0</v>
      </c>
      <c r="K212" s="48">
        <v>0</v>
      </c>
      <c r="L212" s="48">
        <v>0</v>
      </c>
      <c r="M212" s="14">
        <v>0</v>
      </c>
      <c r="N212" s="15" t="s">
        <v>19</v>
      </c>
    </row>
    <row r="213" spans="1:14" x14ac:dyDescent="0.25">
      <c r="A213" s="12">
        <v>192</v>
      </c>
      <c r="B213" s="13" t="s">
        <v>21</v>
      </c>
      <c r="C213" s="14">
        <f>SUM(D213:K213)</f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48">
        <f>SUM(J214,J217)</f>
        <v>0</v>
      </c>
      <c r="K213" s="48">
        <v>0</v>
      </c>
      <c r="L213" s="48">
        <v>0</v>
      </c>
      <c r="M213" s="14">
        <v>0</v>
      </c>
      <c r="N213" s="15" t="s">
        <v>19</v>
      </c>
    </row>
    <row r="214" spans="1:14" x14ac:dyDescent="0.25">
      <c r="A214" s="12">
        <v>193</v>
      </c>
      <c r="B214" s="13" t="s">
        <v>22</v>
      </c>
      <c r="C214" s="14">
        <f>SUM(D214:K214)</f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48">
        <f>SUM(J215,J218)</f>
        <v>0</v>
      </c>
      <c r="K214" s="48">
        <v>0</v>
      </c>
      <c r="L214" s="48">
        <v>0</v>
      </c>
      <c r="M214" s="14">
        <v>0</v>
      </c>
      <c r="N214" s="15" t="s">
        <v>19</v>
      </c>
    </row>
    <row r="215" spans="1:14" x14ac:dyDescent="0.25">
      <c r="A215" s="12">
        <v>194</v>
      </c>
      <c r="B215" s="13" t="s">
        <v>23</v>
      </c>
      <c r="C215" s="14">
        <f>SUM(D215:K215)</f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48">
        <f>SUM(J216,J219)</f>
        <v>0</v>
      </c>
      <c r="K215" s="48">
        <v>0</v>
      </c>
      <c r="L215" s="48">
        <v>0</v>
      </c>
      <c r="M215" s="14">
        <v>0</v>
      </c>
      <c r="N215" s="15" t="s">
        <v>19</v>
      </c>
    </row>
    <row r="216" spans="1:14" ht="13.9" customHeight="1" x14ac:dyDescent="0.25">
      <c r="A216" s="12">
        <v>195</v>
      </c>
      <c r="B216" s="30" t="s">
        <v>33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x14ac:dyDescent="0.25">
      <c r="A217" s="12">
        <v>196</v>
      </c>
      <c r="B217" s="13" t="s">
        <v>20</v>
      </c>
      <c r="C217" s="14">
        <f>SUM(D217:K217)</f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48">
        <v>0</v>
      </c>
      <c r="K217" s="48">
        <v>0</v>
      </c>
      <c r="L217" s="48">
        <v>0</v>
      </c>
      <c r="M217" s="14">
        <v>0</v>
      </c>
      <c r="N217" s="15" t="s">
        <v>19</v>
      </c>
    </row>
    <row r="218" spans="1:14" x14ac:dyDescent="0.25">
      <c r="A218" s="12">
        <v>197</v>
      </c>
      <c r="B218" s="13" t="s">
        <v>21</v>
      </c>
      <c r="C218" s="14">
        <f>SUM(D218:K218)</f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48">
        <v>0</v>
      </c>
      <c r="K218" s="48">
        <v>0</v>
      </c>
      <c r="L218" s="48">
        <v>0</v>
      </c>
      <c r="M218" s="14">
        <v>0</v>
      </c>
      <c r="N218" s="15" t="s">
        <v>19</v>
      </c>
    </row>
    <row r="219" spans="1:14" x14ac:dyDescent="0.25">
      <c r="A219" s="12">
        <v>198</v>
      </c>
      <c r="B219" s="13" t="s">
        <v>22</v>
      </c>
      <c r="C219" s="14">
        <f>SUM(D219:K219)</f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48">
        <v>0</v>
      </c>
      <c r="K219" s="48">
        <v>0</v>
      </c>
      <c r="L219" s="48">
        <v>0</v>
      </c>
      <c r="M219" s="14">
        <v>0</v>
      </c>
      <c r="N219" s="15" t="s">
        <v>19</v>
      </c>
    </row>
    <row r="220" spans="1:14" x14ac:dyDescent="0.25">
      <c r="A220" s="12">
        <v>199</v>
      </c>
      <c r="B220" s="13" t="s">
        <v>23</v>
      </c>
      <c r="C220" s="14">
        <f>SUM(D220:K220)</f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48">
        <v>0</v>
      </c>
      <c r="K220" s="48">
        <v>0</v>
      </c>
      <c r="L220" s="48">
        <v>0</v>
      </c>
      <c r="M220" s="14">
        <v>0</v>
      </c>
      <c r="N220" s="15" t="s">
        <v>19</v>
      </c>
    </row>
    <row r="221" spans="1:14" ht="13.9" customHeight="1" x14ac:dyDescent="0.25">
      <c r="A221" s="12">
        <v>200</v>
      </c>
      <c r="B221" s="30" t="s">
        <v>36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40.5" x14ac:dyDescent="0.25">
      <c r="A222" s="12">
        <v>201</v>
      </c>
      <c r="B222" s="13" t="s">
        <v>72</v>
      </c>
      <c r="C222" s="14">
        <f t="shared" ref="C222:M222" si="97">SUM(C223:C226)</f>
        <v>120330.28479000001</v>
      </c>
      <c r="D222" s="14">
        <f t="shared" si="97"/>
        <v>0</v>
      </c>
      <c r="E222" s="14">
        <f t="shared" si="97"/>
        <v>11789.1</v>
      </c>
      <c r="F222" s="14">
        <f t="shared" si="97"/>
        <v>11132.55</v>
      </c>
      <c r="G222" s="14">
        <f t="shared" si="97"/>
        <v>11500</v>
      </c>
      <c r="H222" s="14">
        <f t="shared" si="97"/>
        <v>12961.334790000001</v>
      </c>
      <c r="I222" s="14">
        <f t="shared" si="97"/>
        <v>13860</v>
      </c>
      <c r="J222" s="48">
        <f t="shared" si="97"/>
        <v>14000</v>
      </c>
      <c r="K222" s="48">
        <f t="shared" si="97"/>
        <v>15000</v>
      </c>
      <c r="L222" s="48">
        <f t="shared" si="97"/>
        <v>15500</v>
      </c>
      <c r="M222" s="14">
        <f t="shared" si="97"/>
        <v>14587.3</v>
      </c>
      <c r="N222" s="15" t="s">
        <v>19</v>
      </c>
    </row>
    <row r="223" spans="1:14" x14ac:dyDescent="0.25">
      <c r="A223" s="12">
        <v>202</v>
      </c>
      <c r="B223" s="13" t="s">
        <v>20</v>
      </c>
      <c r="C223" s="14">
        <f t="shared" ref="C223:M223" si="98">SUM(C229)</f>
        <v>119939.111</v>
      </c>
      <c r="D223" s="14">
        <f t="shared" si="98"/>
        <v>0</v>
      </c>
      <c r="E223" s="14">
        <f t="shared" si="98"/>
        <v>11789.1</v>
      </c>
      <c r="F223" s="14">
        <f t="shared" si="98"/>
        <v>11132.55</v>
      </c>
      <c r="G223" s="26">
        <f t="shared" si="98"/>
        <v>11500</v>
      </c>
      <c r="H223" s="14">
        <f t="shared" si="98"/>
        <v>12570.161</v>
      </c>
      <c r="I223" s="14">
        <f t="shared" si="98"/>
        <v>13860</v>
      </c>
      <c r="J223" s="48">
        <f t="shared" si="98"/>
        <v>14000</v>
      </c>
      <c r="K223" s="48">
        <f t="shared" si="98"/>
        <v>15000</v>
      </c>
      <c r="L223" s="48">
        <f t="shared" si="98"/>
        <v>15500</v>
      </c>
      <c r="M223" s="14">
        <f t="shared" si="98"/>
        <v>14587.3</v>
      </c>
      <c r="N223" s="15" t="s">
        <v>19</v>
      </c>
    </row>
    <row r="224" spans="1:14" x14ac:dyDescent="0.25">
      <c r="A224" s="12">
        <v>203</v>
      </c>
      <c r="B224" s="13" t="s">
        <v>21</v>
      </c>
      <c r="C224" s="14">
        <f t="shared" ref="C224:M224" si="99">SUM(C230)</f>
        <v>0</v>
      </c>
      <c r="D224" s="14">
        <f t="shared" si="99"/>
        <v>0</v>
      </c>
      <c r="E224" s="14">
        <f t="shared" si="99"/>
        <v>0</v>
      </c>
      <c r="F224" s="27">
        <f t="shared" si="99"/>
        <v>0</v>
      </c>
      <c r="G224" s="14">
        <f t="shared" si="99"/>
        <v>0</v>
      </c>
      <c r="H224" s="14">
        <f t="shared" si="99"/>
        <v>0</v>
      </c>
      <c r="I224" s="14">
        <f t="shared" si="99"/>
        <v>0</v>
      </c>
      <c r="J224" s="48">
        <f t="shared" si="99"/>
        <v>0</v>
      </c>
      <c r="K224" s="48">
        <f t="shared" si="99"/>
        <v>0</v>
      </c>
      <c r="L224" s="48">
        <f t="shared" si="99"/>
        <v>0</v>
      </c>
      <c r="M224" s="14">
        <f t="shared" si="99"/>
        <v>0</v>
      </c>
      <c r="N224" s="15" t="s">
        <v>19</v>
      </c>
    </row>
    <row r="225" spans="1:14" x14ac:dyDescent="0.25">
      <c r="A225" s="12">
        <v>204</v>
      </c>
      <c r="B225" s="13" t="s">
        <v>22</v>
      </c>
      <c r="C225" s="14">
        <f t="shared" ref="C225:M225" si="100">SUM(C231)</f>
        <v>391.17379</v>
      </c>
      <c r="D225" s="14">
        <f t="shared" si="100"/>
        <v>0</v>
      </c>
      <c r="E225" s="14">
        <f t="shared" si="100"/>
        <v>0</v>
      </c>
      <c r="F225" s="14">
        <f t="shared" si="100"/>
        <v>0</v>
      </c>
      <c r="G225" s="14">
        <f t="shared" si="100"/>
        <v>0</v>
      </c>
      <c r="H225" s="14">
        <f t="shared" si="100"/>
        <v>391.17379</v>
      </c>
      <c r="I225" s="14">
        <f t="shared" si="100"/>
        <v>0</v>
      </c>
      <c r="J225" s="48">
        <f t="shared" si="100"/>
        <v>0</v>
      </c>
      <c r="K225" s="48">
        <f t="shared" si="100"/>
        <v>0</v>
      </c>
      <c r="L225" s="48">
        <f t="shared" si="100"/>
        <v>0</v>
      </c>
      <c r="M225" s="14">
        <f t="shared" si="100"/>
        <v>0</v>
      </c>
      <c r="N225" s="15" t="s">
        <v>19</v>
      </c>
    </row>
    <row r="226" spans="1:14" x14ac:dyDescent="0.25">
      <c r="A226" s="12">
        <v>205</v>
      </c>
      <c r="B226" s="13" t="s">
        <v>23</v>
      </c>
      <c r="C226" s="14">
        <f t="shared" ref="C226:M226" si="101">SUM(C232)</f>
        <v>0</v>
      </c>
      <c r="D226" s="14">
        <f t="shared" si="101"/>
        <v>0</v>
      </c>
      <c r="E226" s="14">
        <f t="shared" si="101"/>
        <v>0</v>
      </c>
      <c r="F226" s="14">
        <f t="shared" si="101"/>
        <v>0</v>
      </c>
      <c r="G226" s="14">
        <f t="shared" si="101"/>
        <v>0</v>
      </c>
      <c r="H226" s="14">
        <f t="shared" si="101"/>
        <v>0</v>
      </c>
      <c r="I226" s="14">
        <f t="shared" si="101"/>
        <v>0</v>
      </c>
      <c r="J226" s="48">
        <f t="shared" si="101"/>
        <v>0</v>
      </c>
      <c r="K226" s="48">
        <f t="shared" si="101"/>
        <v>0</v>
      </c>
      <c r="L226" s="48">
        <f t="shared" si="101"/>
        <v>0</v>
      </c>
      <c r="M226" s="14">
        <f t="shared" si="101"/>
        <v>0</v>
      </c>
      <c r="N226" s="15" t="s">
        <v>19</v>
      </c>
    </row>
    <row r="227" spans="1:14" ht="13.9" customHeight="1" x14ac:dyDescent="0.25">
      <c r="A227" s="31">
        <v>206</v>
      </c>
      <c r="B227" s="32" t="s">
        <v>77</v>
      </c>
      <c r="C227" s="33">
        <f t="shared" ref="C227:M227" si="102">SUM(C229:C232)</f>
        <v>120330.28479000001</v>
      </c>
      <c r="D227" s="33">
        <f t="shared" si="102"/>
        <v>0</v>
      </c>
      <c r="E227" s="33">
        <f t="shared" si="102"/>
        <v>11789.1</v>
      </c>
      <c r="F227" s="33">
        <f t="shared" si="102"/>
        <v>11132.55</v>
      </c>
      <c r="G227" s="33">
        <f t="shared" si="102"/>
        <v>11500</v>
      </c>
      <c r="H227" s="33">
        <f t="shared" si="102"/>
        <v>12961.334790000001</v>
      </c>
      <c r="I227" s="33">
        <f t="shared" si="102"/>
        <v>13860</v>
      </c>
      <c r="J227" s="50">
        <f t="shared" si="102"/>
        <v>14000</v>
      </c>
      <c r="K227" s="50">
        <f t="shared" si="102"/>
        <v>15000</v>
      </c>
      <c r="L227" s="50">
        <f t="shared" si="102"/>
        <v>15500</v>
      </c>
      <c r="M227" s="33">
        <f t="shared" si="102"/>
        <v>14587.3</v>
      </c>
      <c r="N227" s="34" t="s">
        <v>78</v>
      </c>
    </row>
    <row r="228" spans="1:14" ht="96" customHeight="1" x14ac:dyDescent="0.25">
      <c r="A228" s="31"/>
      <c r="B228" s="32"/>
      <c r="C228" s="33"/>
      <c r="D228" s="33"/>
      <c r="E228" s="33"/>
      <c r="F228" s="33"/>
      <c r="G228" s="33"/>
      <c r="H228" s="33"/>
      <c r="I228" s="33"/>
      <c r="J228" s="50"/>
      <c r="K228" s="50"/>
      <c r="L228" s="50"/>
      <c r="M228" s="33"/>
      <c r="N228" s="34"/>
    </row>
    <row r="229" spans="1:14" x14ac:dyDescent="0.25">
      <c r="A229" s="12">
        <v>207</v>
      </c>
      <c r="B229" s="13" t="s">
        <v>20</v>
      </c>
      <c r="C229" s="14">
        <f>SUM(D229:M229)</f>
        <v>119939.111</v>
      </c>
      <c r="D229" s="14">
        <v>0</v>
      </c>
      <c r="E229" s="14">
        <v>11789.1</v>
      </c>
      <c r="F229" s="14">
        <v>11132.55</v>
      </c>
      <c r="G229" s="14">
        <v>11500</v>
      </c>
      <c r="H229" s="14">
        <v>12570.161</v>
      </c>
      <c r="I229" s="14">
        <v>13860</v>
      </c>
      <c r="J229" s="48">
        <v>14000</v>
      </c>
      <c r="K229" s="48">
        <v>15000</v>
      </c>
      <c r="L229" s="48">
        <v>15500</v>
      </c>
      <c r="M229" s="14">
        <v>14587.3</v>
      </c>
      <c r="N229" s="15" t="s">
        <v>19</v>
      </c>
    </row>
    <row r="230" spans="1:14" x14ac:dyDescent="0.25">
      <c r="A230" s="12">
        <v>208</v>
      </c>
      <c r="B230" s="13" t="s">
        <v>21</v>
      </c>
      <c r="C230" s="14">
        <f>SUM(D230:M230)</f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48">
        <v>0</v>
      </c>
      <c r="K230" s="48">
        <v>0</v>
      </c>
      <c r="L230" s="48">
        <v>0</v>
      </c>
      <c r="M230" s="14">
        <v>0</v>
      </c>
      <c r="N230" s="15" t="s">
        <v>19</v>
      </c>
    </row>
    <row r="231" spans="1:14" x14ac:dyDescent="0.25">
      <c r="A231" s="12">
        <v>209</v>
      </c>
      <c r="B231" s="13" t="s">
        <v>22</v>
      </c>
      <c r="C231" s="14">
        <f>SUM(D231:M231)</f>
        <v>391.17379</v>
      </c>
      <c r="D231" s="14">
        <v>0</v>
      </c>
      <c r="E231" s="14">
        <v>0</v>
      </c>
      <c r="F231" s="14">
        <v>0</v>
      </c>
      <c r="G231" s="14">
        <v>0</v>
      </c>
      <c r="H231" s="14">
        <v>391.17379</v>
      </c>
      <c r="I231" s="14">
        <v>0</v>
      </c>
      <c r="J231" s="48">
        <v>0</v>
      </c>
      <c r="K231" s="48">
        <v>0</v>
      </c>
      <c r="L231" s="48">
        <v>0</v>
      </c>
      <c r="M231" s="14">
        <v>0</v>
      </c>
      <c r="N231" s="15" t="s">
        <v>19</v>
      </c>
    </row>
    <row r="232" spans="1:14" x14ac:dyDescent="0.25">
      <c r="A232" s="12">
        <v>210</v>
      </c>
      <c r="B232" s="13" t="s">
        <v>23</v>
      </c>
      <c r="C232" s="14">
        <f>SUM(D232:M232)</f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48">
        <v>0</v>
      </c>
      <c r="K232" s="48">
        <v>0</v>
      </c>
      <c r="L232" s="48">
        <v>0</v>
      </c>
      <c r="M232" s="14">
        <v>0</v>
      </c>
      <c r="N232" s="15" t="s">
        <v>19</v>
      </c>
    </row>
    <row r="233" spans="1:14" x14ac:dyDescent="0.25">
      <c r="A233" s="28"/>
      <c r="H233" s="29"/>
      <c r="I233" s="29"/>
      <c r="J233" s="53"/>
      <c r="K233" s="53"/>
      <c r="L233" s="53"/>
      <c r="M233" s="29"/>
      <c r="N233" s="29"/>
    </row>
    <row r="234" spans="1:14" x14ac:dyDescent="0.25">
      <c r="H234" s="29"/>
      <c r="I234" s="29"/>
      <c r="J234" s="53"/>
      <c r="K234" s="53"/>
      <c r="L234" s="53"/>
      <c r="M234" s="29"/>
      <c r="N234" s="29"/>
    </row>
    <row r="235" spans="1:14" x14ac:dyDescent="0.25">
      <c r="H235" s="29"/>
      <c r="I235" s="29"/>
      <c r="J235" s="53"/>
      <c r="K235" s="53"/>
      <c r="L235" s="53"/>
      <c r="M235" s="29"/>
      <c r="N235" s="29"/>
    </row>
    <row r="236" spans="1:14" x14ac:dyDescent="0.25">
      <c r="H236" s="29"/>
      <c r="I236" s="29"/>
      <c r="J236" s="53"/>
      <c r="K236" s="53"/>
      <c r="L236" s="53"/>
      <c r="M236" s="29"/>
      <c r="N236" s="29"/>
    </row>
    <row r="237" spans="1:14" x14ac:dyDescent="0.25">
      <c r="H237" s="29"/>
      <c r="I237" s="29"/>
      <c r="J237" s="53"/>
      <c r="K237" s="53"/>
      <c r="L237" s="53"/>
      <c r="M237" s="29"/>
      <c r="N237" s="29"/>
    </row>
    <row r="238" spans="1:14" x14ac:dyDescent="0.25">
      <c r="H238" s="29"/>
      <c r="I238" s="29"/>
      <c r="J238" s="53"/>
      <c r="K238" s="53"/>
      <c r="L238" s="53"/>
      <c r="M238" s="29"/>
      <c r="N238" s="29"/>
    </row>
    <row r="239" spans="1:14" x14ac:dyDescent="0.25">
      <c r="H239" s="29"/>
      <c r="I239" s="29"/>
      <c r="J239" s="53"/>
      <c r="K239" s="53"/>
      <c r="L239" s="53"/>
      <c r="M239" s="29"/>
      <c r="N239" s="29"/>
    </row>
    <row r="240" spans="1:14" x14ac:dyDescent="0.25">
      <c r="H240" s="29"/>
      <c r="I240" s="29"/>
      <c r="J240" s="53"/>
      <c r="K240" s="53"/>
      <c r="L240" s="53"/>
      <c r="M240" s="29"/>
      <c r="N240" s="29"/>
    </row>
    <row r="241" spans="8:14" x14ac:dyDescent="0.25">
      <c r="H241" s="29"/>
      <c r="I241" s="29"/>
      <c r="J241" s="53"/>
      <c r="K241" s="53"/>
      <c r="L241" s="53"/>
      <c r="M241" s="29"/>
      <c r="N241" s="29"/>
    </row>
    <row r="242" spans="8:14" x14ac:dyDescent="0.25">
      <c r="H242" s="29"/>
      <c r="I242" s="29"/>
      <c r="J242" s="53"/>
      <c r="K242" s="53"/>
      <c r="L242" s="53"/>
      <c r="M242" s="29"/>
      <c r="N242" s="29"/>
    </row>
    <row r="243" spans="8:14" x14ac:dyDescent="0.25">
      <c r="H243" s="29"/>
      <c r="I243" s="29"/>
      <c r="J243" s="53"/>
      <c r="K243" s="53"/>
      <c r="L243" s="53"/>
      <c r="M243" s="29"/>
      <c r="N243" s="29"/>
    </row>
    <row r="244" spans="8:14" x14ac:dyDescent="0.25">
      <c r="H244" s="29"/>
      <c r="I244" s="29"/>
      <c r="J244" s="53"/>
      <c r="K244" s="53"/>
      <c r="L244" s="53"/>
      <c r="M244" s="29"/>
      <c r="N244" s="29"/>
    </row>
    <row r="245" spans="8:14" x14ac:dyDescent="0.25">
      <c r="H245" s="29"/>
      <c r="I245" s="29"/>
      <c r="J245" s="53"/>
      <c r="K245" s="53"/>
      <c r="L245" s="53"/>
      <c r="M245" s="29"/>
      <c r="N245" s="29"/>
    </row>
    <row r="246" spans="8:14" x14ac:dyDescent="0.25">
      <c r="H246" s="29"/>
      <c r="I246" s="29"/>
      <c r="J246" s="53"/>
      <c r="K246" s="53"/>
      <c r="L246" s="53"/>
      <c r="M246" s="29"/>
      <c r="N246" s="29"/>
    </row>
    <row r="247" spans="8:14" x14ac:dyDescent="0.25">
      <c r="H247" s="29"/>
      <c r="I247" s="29"/>
      <c r="J247" s="53"/>
      <c r="K247" s="53"/>
      <c r="L247" s="53"/>
      <c r="M247" s="29"/>
      <c r="N247" s="29"/>
    </row>
    <row r="248" spans="8:14" x14ac:dyDescent="0.25">
      <c r="H248" s="29"/>
      <c r="I248" s="29"/>
      <c r="J248" s="53"/>
      <c r="K248" s="53"/>
      <c r="L248" s="53"/>
      <c r="M248" s="29"/>
      <c r="N248" s="29"/>
    </row>
    <row r="249" spans="8:14" x14ac:dyDescent="0.25">
      <c r="H249" s="29"/>
      <c r="I249" s="29"/>
      <c r="J249" s="53"/>
      <c r="K249" s="53"/>
      <c r="L249" s="53"/>
      <c r="M249" s="29"/>
      <c r="N249" s="29"/>
    </row>
    <row r="250" spans="8:14" x14ac:dyDescent="0.25">
      <c r="H250" s="29"/>
      <c r="I250" s="29"/>
      <c r="J250" s="53"/>
      <c r="K250" s="53"/>
      <c r="L250" s="53"/>
      <c r="M250" s="29"/>
      <c r="N250" s="29"/>
    </row>
    <row r="251" spans="8:14" x14ac:dyDescent="0.25">
      <c r="H251" s="29"/>
      <c r="I251" s="29"/>
      <c r="J251" s="53"/>
      <c r="K251" s="53"/>
      <c r="L251" s="53"/>
      <c r="M251" s="29"/>
      <c r="N251" s="29"/>
    </row>
    <row r="252" spans="8:14" x14ac:dyDescent="0.25">
      <c r="H252" s="29"/>
      <c r="I252" s="29"/>
      <c r="J252" s="53"/>
      <c r="K252" s="53"/>
      <c r="L252" s="53"/>
      <c r="M252" s="29"/>
      <c r="N252" s="29"/>
    </row>
    <row r="253" spans="8:14" x14ac:dyDescent="0.25">
      <c r="H253" s="29"/>
      <c r="I253" s="29"/>
      <c r="J253" s="53"/>
      <c r="K253" s="53"/>
      <c r="L253" s="53"/>
      <c r="M253" s="29"/>
      <c r="N253" s="29"/>
    </row>
    <row r="254" spans="8:14" x14ac:dyDescent="0.25">
      <c r="H254" s="29"/>
      <c r="I254" s="29"/>
      <c r="J254" s="53"/>
      <c r="K254" s="53"/>
      <c r="L254" s="53"/>
      <c r="M254" s="29"/>
      <c r="N254" s="29"/>
    </row>
    <row r="255" spans="8:14" x14ac:dyDescent="0.25">
      <c r="H255" s="29"/>
      <c r="I255" s="29"/>
      <c r="J255" s="53"/>
      <c r="K255" s="53"/>
      <c r="L255" s="53"/>
      <c r="M255" s="29"/>
      <c r="N255" s="29"/>
    </row>
    <row r="256" spans="8:14" x14ac:dyDescent="0.25">
      <c r="H256" s="29"/>
      <c r="I256" s="29"/>
      <c r="J256" s="53"/>
      <c r="K256" s="53"/>
      <c r="L256" s="53"/>
      <c r="M256" s="29"/>
      <c r="N256" s="29"/>
    </row>
    <row r="257" spans="8:14" x14ac:dyDescent="0.25">
      <c r="H257" s="29"/>
      <c r="I257" s="29"/>
      <c r="J257" s="53"/>
      <c r="K257" s="53"/>
      <c r="L257" s="53"/>
      <c r="M257" s="29"/>
      <c r="N257" s="29"/>
    </row>
    <row r="258" spans="8:14" x14ac:dyDescent="0.25">
      <c r="H258" s="29"/>
      <c r="I258" s="29"/>
      <c r="J258" s="53"/>
      <c r="K258" s="53"/>
      <c r="L258" s="53"/>
      <c r="M258" s="29"/>
      <c r="N258" s="29"/>
    </row>
    <row r="259" spans="8:14" x14ac:dyDescent="0.25">
      <c r="H259" s="29"/>
      <c r="I259" s="29"/>
      <c r="J259" s="53"/>
      <c r="K259" s="53"/>
      <c r="L259" s="53"/>
      <c r="M259" s="29"/>
      <c r="N259" s="29"/>
    </row>
    <row r="260" spans="8:14" x14ac:dyDescent="0.25">
      <c r="H260" s="29"/>
      <c r="I260" s="29"/>
      <c r="J260" s="53"/>
      <c r="K260" s="53"/>
      <c r="L260" s="53"/>
      <c r="M260" s="29"/>
      <c r="N260" s="29"/>
    </row>
    <row r="261" spans="8:14" x14ac:dyDescent="0.25">
      <c r="H261" s="29"/>
      <c r="I261" s="29"/>
      <c r="J261" s="53"/>
      <c r="K261" s="53"/>
      <c r="L261" s="53"/>
      <c r="M261" s="29"/>
      <c r="N261" s="29"/>
    </row>
    <row r="262" spans="8:14" x14ac:dyDescent="0.25">
      <c r="H262" s="29"/>
      <c r="I262" s="29"/>
      <c r="J262" s="53"/>
      <c r="K262" s="53"/>
      <c r="L262" s="53"/>
      <c r="M262" s="29"/>
      <c r="N262" s="29"/>
    </row>
    <row r="263" spans="8:14" x14ac:dyDescent="0.25">
      <c r="H263" s="29"/>
      <c r="I263" s="29"/>
      <c r="J263" s="53"/>
      <c r="K263" s="53"/>
      <c r="L263" s="53"/>
      <c r="M263" s="29"/>
      <c r="N263" s="29"/>
    </row>
    <row r="264" spans="8:14" x14ac:dyDescent="0.25">
      <c r="H264" s="29"/>
      <c r="I264" s="29"/>
      <c r="J264" s="53"/>
      <c r="K264" s="53"/>
      <c r="L264" s="53"/>
      <c r="M264" s="29"/>
      <c r="N264" s="29"/>
    </row>
    <row r="265" spans="8:14" x14ac:dyDescent="0.25">
      <c r="H265" s="29"/>
      <c r="I265" s="29"/>
      <c r="J265" s="53"/>
      <c r="K265" s="53"/>
      <c r="L265" s="53"/>
      <c r="M265" s="29"/>
      <c r="N265" s="29"/>
    </row>
    <row r="266" spans="8:14" x14ac:dyDescent="0.25">
      <c r="H266" s="29"/>
      <c r="I266" s="29"/>
      <c r="J266" s="53"/>
      <c r="K266" s="53"/>
      <c r="L266" s="53"/>
      <c r="M266" s="29"/>
      <c r="N266" s="29"/>
    </row>
    <row r="267" spans="8:14" x14ac:dyDescent="0.25">
      <c r="H267" s="29"/>
      <c r="I267" s="29"/>
      <c r="J267" s="53"/>
      <c r="K267" s="53"/>
      <c r="L267" s="53"/>
      <c r="M267" s="29"/>
      <c r="N267" s="29"/>
    </row>
    <row r="268" spans="8:14" x14ac:dyDescent="0.25">
      <c r="H268" s="29"/>
      <c r="I268" s="29"/>
      <c r="J268" s="53"/>
      <c r="K268" s="53"/>
      <c r="L268" s="53"/>
      <c r="M268" s="29"/>
      <c r="N268" s="29"/>
    </row>
    <row r="269" spans="8:14" x14ac:dyDescent="0.25">
      <c r="H269" s="29"/>
      <c r="I269" s="29"/>
      <c r="J269" s="53"/>
      <c r="K269" s="53"/>
      <c r="L269" s="53"/>
      <c r="M269" s="29"/>
      <c r="N269" s="29"/>
    </row>
    <row r="270" spans="8:14" x14ac:dyDescent="0.25">
      <c r="H270" s="29"/>
      <c r="I270" s="29"/>
      <c r="J270" s="53"/>
      <c r="K270" s="53"/>
      <c r="L270" s="53"/>
      <c r="M270" s="29"/>
      <c r="N270" s="29"/>
    </row>
    <row r="271" spans="8:14" x14ac:dyDescent="0.25">
      <c r="H271" s="29"/>
      <c r="I271" s="29"/>
      <c r="J271" s="53"/>
      <c r="K271" s="53"/>
      <c r="L271" s="53"/>
      <c r="M271" s="29"/>
      <c r="N271" s="29"/>
    </row>
    <row r="272" spans="8:14" x14ac:dyDescent="0.25">
      <c r="H272" s="29"/>
      <c r="I272" s="29"/>
      <c r="J272" s="53"/>
      <c r="K272" s="53"/>
      <c r="L272" s="53"/>
      <c r="M272" s="29"/>
      <c r="N272" s="29"/>
    </row>
    <row r="273" spans="8:14" x14ac:dyDescent="0.25">
      <c r="H273" s="29"/>
      <c r="I273" s="29"/>
      <c r="J273" s="53"/>
      <c r="K273" s="53"/>
      <c r="L273" s="53"/>
      <c r="M273" s="29"/>
      <c r="N273" s="29"/>
    </row>
    <row r="274" spans="8:14" x14ac:dyDescent="0.25">
      <c r="H274" s="29"/>
      <c r="I274" s="29"/>
      <c r="J274" s="53"/>
      <c r="K274" s="53"/>
      <c r="L274" s="53"/>
      <c r="M274" s="29"/>
      <c r="N274" s="29"/>
    </row>
    <row r="275" spans="8:14" x14ac:dyDescent="0.25">
      <c r="H275" s="29"/>
      <c r="I275" s="29"/>
      <c r="J275" s="53"/>
      <c r="K275" s="53"/>
      <c r="L275" s="53"/>
      <c r="M275" s="29"/>
      <c r="N275" s="29"/>
    </row>
    <row r="276" spans="8:14" x14ac:dyDescent="0.25">
      <c r="H276" s="29"/>
      <c r="I276" s="29"/>
      <c r="J276" s="53"/>
      <c r="K276" s="53"/>
      <c r="L276" s="53"/>
      <c r="M276" s="29"/>
      <c r="N276" s="29"/>
    </row>
    <row r="277" spans="8:14" x14ac:dyDescent="0.25">
      <c r="H277" s="29"/>
      <c r="I277" s="29"/>
      <c r="J277" s="53"/>
      <c r="K277" s="53"/>
      <c r="L277" s="53"/>
      <c r="M277" s="29"/>
      <c r="N277" s="29"/>
    </row>
    <row r="278" spans="8:14" x14ac:dyDescent="0.25">
      <c r="H278" s="29"/>
      <c r="I278" s="29"/>
      <c r="J278" s="53"/>
      <c r="K278" s="53"/>
      <c r="L278" s="53"/>
      <c r="M278" s="29"/>
      <c r="N278" s="29"/>
    </row>
    <row r="279" spans="8:14" x14ac:dyDescent="0.25">
      <c r="H279" s="29"/>
      <c r="I279" s="29"/>
      <c r="J279" s="53"/>
      <c r="K279" s="53"/>
      <c r="L279" s="53"/>
      <c r="M279" s="29"/>
      <c r="N279" s="29"/>
    </row>
    <row r="280" spans="8:14" x14ac:dyDescent="0.25">
      <c r="H280" s="29"/>
      <c r="I280" s="29"/>
      <c r="J280" s="53"/>
      <c r="K280" s="53"/>
      <c r="L280" s="53"/>
      <c r="M280" s="29"/>
      <c r="N280" s="29"/>
    </row>
    <row r="281" spans="8:14" x14ac:dyDescent="0.25">
      <c r="H281" s="29"/>
      <c r="I281" s="29"/>
      <c r="J281" s="53"/>
      <c r="K281" s="53"/>
      <c r="L281" s="53"/>
      <c r="M281" s="29"/>
      <c r="N281" s="29"/>
    </row>
    <row r="282" spans="8:14" x14ac:dyDescent="0.25">
      <c r="H282" s="29"/>
      <c r="I282" s="29"/>
      <c r="J282" s="53"/>
      <c r="K282" s="53"/>
      <c r="L282" s="53"/>
      <c r="M282" s="29"/>
      <c r="N282" s="29"/>
    </row>
    <row r="283" spans="8:14" x14ac:dyDescent="0.25">
      <c r="H283" s="29"/>
      <c r="I283" s="29"/>
      <c r="J283" s="53"/>
      <c r="K283" s="53"/>
      <c r="L283" s="53"/>
      <c r="M283" s="29"/>
      <c r="N283" s="29"/>
    </row>
    <row r="284" spans="8:14" x14ac:dyDescent="0.25">
      <c r="H284" s="29"/>
      <c r="I284" s="29"/>
      <c r="J284" s="53"/>
      <c r="K284" s="53"/>
      <c r="L284" s="53"/>
      <c r="M284" s="29"/>
      <c r="N284" s="29"/>
    </row>
    <row r="285" spans="8:14" x14ac:dyDescent="0.25">
      <c r="H285" s="29"/>
      <c r="I285" s="29"/>
      <c r="J285" s="53"/>
      <c r="K285" s="53"/>
      <c r="L285" s="53"/>
      <c r="M285" s="29"/>
      <c r="N285" s="29"/>
    </row>
    <row r="286" spans="8:14" x14ac:dyDescent="0.25">
      <c r="H286" s="29"/>
      <c r="I286" s="29"/>
      <c r="J286" s="53"/>
      <c r="K286" s="53"/>
      <c r="L286" s="53"/>
      <c r="M286" s="29"/>
      <c r="N286" s="29"/>
    </row>
    <row r="287" spans="8:14" x14ac:dyDescent="0.25">
      <c r="H287" s="29"/>
      <c r="I287" s="29"/>
      <c r="J287" s="53"/>
      <c r="K287" s="53"/>
      <c r="L287" s="53"/>
      <c r="M287" s="29"/>
      <c r="N287" s="29"/>
    </row>
    <row r="288" spans="8:14" x14ac:dyDescent="0.25">
      <c r="H288" s="29"/>
      <c r="I288" s="29"/>
      <c r="J288" s="53"/>
      <c r="K288" s="53"/>
      <c r="L288" s="53"/>
      <c r="M288" s="29"/>
      <c r="N288" s="29"/>
    </row>
    <row r="289" spans="8:14" x14ac:dyDescent="0.25">
      <c r="H289" s="29"/>
      <c r="I289" s="29"/>
      <c r="J289" s="53"/>
      <c r="K289" s="53"/>
      <c r="L289" s="53"/>
      <c r="M289" s="29"/>
      <c r="N289" s="29"/>
    </row>
    <row r="290" spans="8:14" x14ac:dyDescent="0.25">
      <c r="H290" s="29"/>
      <c r="I290" s="29"/>
      <c r="J290" s="53"/>
      <c r="K290" s="53"/>
      <c r="L290" s="53"/>
      <c r="M290" s="29"/>
      <c r="N290" s="29"/>
    </row>
    <row r="291" spans="8:14" x14ac:dyDescent="0.25">
      <c r="H291" s="29"/>
      <c r="I291" s="29"/>
      <c r="J291" s="53"/>
      <c r="K291" s="53"/>
      <c r="L291" s="53"/>
      <c r="M291" s="29"/>
      <c r="N291" s="29"/>
    </row>
    <row r="292" spans="8:14" x14ac:dyDescent="0.25">
      <c r="H292" s="29"/>
      <c r="I292" s="29"/>
      <c r="J292" s="53"/>
      <c r="K292" s="53"/>
      <c r="L292" s="53"/>
      <c r="M292" s="29"/>
      <c r="N292" s="29"/>
    </row>
    <row r="293" spans="8:14" x14ac:dyDescent="0.25">
      <c r="H293" s="29"/>
      <c r="I293" s="29"/>
      <c r="J293" s="53"/>
      <c r="K293" s="53"/>
      <c r="L293" s="53"/>
      <c r="M293" s="29"/>
      <c r="N293" s="29"/>
    </row>
    <row r="294" spans="8:14" x14ac:dyDescent="0.25">
      <c r="H294" s="29"/>
      <c r="I294" s="29"/>
      <c r="J294" s="53"/>
      <c r="K294" s="53"/>
      <c r="L294" s="53"/>
      <c r="M294" s="29"/>
      <c r="N294" s="29"/>
    </row>
    <row r="295" spans="8:14" x14ac:dyDescent="0.25">
      <c r="H295" s="29"/>
      <c r="I295" s="29"/>
      <c r="J295" s="53"/>
      <c r="K295" s="53"/>
      <c r="L295" s="53"/>
      <c r="M295" s="29"/>
      <c r="N295" s="29"/>
    </row>
    <row r="296" spans="8:14" x14ac:dyDescent="0.25">
      <c r="H296" s="29"/>
      <c r="I296" s="29"/>
      <c r="J296" s="53"/>
      <c r="K296" s="53"/>
      <c r="L296" s="53"/>
      <c r="M296" s="29"/>
      <c r="N296" s="29"/>
    </row>
    <row r="297" spans="8:14" x14ac:dyDescent="0.25">
      <c r="H297" s="29"/>
      <c r="I297" s="29"/>
      <c r="J297" s="53"/>
      <c r="K297" s="53"/>
      <c r="L297" s="53"/>
      <c r="M297" s="29"/>
      <c r="N297" s="29"/>
    </row>
    <row r="298" spans="8:14" x14ac:dyDescent="0.25">
      <c r="H298" s="29"/>
      <c r="I298" s="29"/>
      <c r="J298" s="53"/>
      <c r="K298" s="53"/>
      <c r="L298" s="53"/>
      <c r="M298" s="29"/>
      <c r="N298" s="29"/>
    </row>
    <row r="299" spans="8:14" x14ac:dyDescent="0.25">
      <c r="H299" s="29"/>
      <c r="I299" s="29"/>
      <c r="J299" s="53"/>
      <c r="K299" s="53"/>
      <c r="L299" s="53"/>
      <c r="M299" s="29"/>
      <c r="N299" s="29"/>
    </row>
    <row r="300" spans="8:14" x14ac:dyDescent="0.25">
      <c r="H300" s="29"/>
      <c r="I300" s="29"/>
      <c r="J300" s="53"/>
      <c r="K300" s="53"/>
      <c r="L300" s="53"/>
      <c r="M300" s="29"/>
      <c r="N300" s="29"/>
    </row>
    <row r="301" spans="8:14" x14ac:dyDescent="0.25">
      <c r="H301" s="29"/>
      <c r="I301" s="29"/>
      <c r="J301" s="53"/>
      <c r="K301" s="53"/>
      <c r="L301" s="53"/>
      <c r="M301" s="29"/>
      <c r="N301" s="29"/>
    </row>
    <row r="302" spans="8:14" x14ac:dyDescent="0.25">
      <c r="H302" s="29"/>
      <c r="I302" s="29"/>
      <c r="J302" s="53"/>
      <c r="K302" s="53"/>
      <c r="L302" s="53"/>
      <c r="M302" s="29"/>
      <c r="N302" s="29"/>
    </row>
    <row r="303" spans="8:14" x14ac:dyDescent="0.25">
      <c r="H303" s="29"/>
      <c r="I303" s="29"/>
      <c r="J303" s="53"/>
      <c r="K303" s="53"/>
      <c r="L303" s="53"/>
      <c r="M303" s="29"/>
      <c r="N303" s="29"/>
    </row>
    <row r="304" spans="8:14" x14ac:dyDescent="0.25">
      <c r="H304" s="29"/>
      <c r="I304" s="29"/>
      <c r="J304" s="53"/>
      <c r="K304" s="53"/>
      <c r="L304" s="53"/>
      <c r="M304" s="29"/>
      <c r="N304" s="29"/>
    </row>
    <row r="305" spans="8:14" x14ac:dyDescent="0.25">
      <c r="H305" s="29"/>
      <c r="I305" s="29"/>
      <c r="J305" s="53"/>
      <c r="K305" s="53"/>
      <c r="L305" s="53"/>
      <c r="M305" s="29"/>
      <c r="N305" s="29"/>
    </row>
    <row r="306" spans="8:14" x14ac:dyDescent="0.25">
      <c r="H306" s="29"/>
      <c r="I306" s="29"/>
      <c r="J306" s="53"/>
      <c r="K306" s="53"/>
      <c r="L306" s="53"/>
      <c r="M306" s="29"/>
      <c r="N306" s="29"/>
    </row>
    <row r="307" spans="8:14" x14ac:dyDescent="0.25">
      <c r="H307" s="29"/>
      <c r="I307" s="29"/>
      <c r="J307" s="53"/>
      <c r="K307" s="53"/>
      <c r="L307" s="53"/>
      <c r="M307" s="29"/>
      <c r="N307" s="29"/>
    </row>
    <row r="308" spans="8:14" x14ac:dyDescent="0.25">
      <c r="H308" s="29"/>
      <c r="I308" s="29"/>
      <c r="J308" s="53"/>
      <c r="K308" s="53"/>
      <c r="L308" s="53"/>
      <c r="M308" s="29"/>
      <c r="N308" s="29"/>
    </row>
    <row r="309" spans="8:14" x14ac:dyDescent="0.25">
      <c r="H309" s="29"/>
      <c r="I309" s="29"/>
      <c r="J309" s="53"/>
      <c r="K309" s="53"/>
      <c r="L309" s="53"/>
      <c r="M309" s="29"/>
      <c r="N309" s="29"/>
    </row>
    <row r="310" spans="8:14" x14ac:dyDescent="0.25">
      <c r="H310" s="29"/>
      <c r="I310" s="29"/>
      <c r="J310" s="53"/>
      <c r="K310" s="53"/>
      <c r="L310" s="53"/>
      <c r="M310" s="29"/>
      <c r="N310" s="29"/>
    </row>
    <row r="311" spans="8:14" x14ac:dyDescent="0.25">
      <c r="H311" s="29"/>
      <c r="I311" s="29"/>
      <c r="J311" s="53"/>
      <c r="K311" s="53"/>
      <c r="L311" s="53"/>
      <c r="M311" s="29"/>
      <c r="N311" s="29"/>
    </row>
    <row r="312" spans="8:14" x14ac:dyDescent="0.25">
      <c r="H312" s="29"/>
      <c r="I312" s="29"/>
      <c r="J312" s="53"/>
      <c r="K312" s="53"/>
      <c r="L312" s="53"/>
      <c r="M312" s="29"/>
      <c r="N312" s="29"/>
    </row>
    <row r="313" spans="8:14" x14ac:dyDescent="0.25">
      <c r="H313" s="29"/>
      <c r="I313" s="29"/>
      <c r="J313" s="53"/>
      <c r="K313" s="53"/>
      <c r="L313" s="53"/>
      <c r="M313" s="29"/>
      <c r="N313" s="29"/>
    </row>
    <row r="314" spans="8:14" x14ac:dyDescent="0.25">
      <c r="H314" s="29"/>
      <c r="I314" s="29"/>
      <c r="J314" s="53"/>
      <c r="K314" s="53"/>
      <c r="L314" s="53"/>
      <c r="M314" s="29"/>
      <c r="N314" s="29"/>
    </row>
    <row r="315" spans="8:14" x14ac:dyDescent="0.25">
      <c r="H315" s="29"/>
      <c r="I315" s="29"/>
      <c r="J315" s="53"/>
      <c r="K315" s="53"/>
      <c r="L315" s="53"/>
      <c r="M315" s="29"/>
      <c r="N315" s="29"/>
    </row>
    <row r="316" spans="8:14" x14ac:dyDescent="0.25">
      <c r="H316" s="29"/>
      <c r="I316" s="29"/>
      <c r="J316" s="53"/>
      <c r="K316" s="53"/>
      <c r="L316" s="53"/>
      <c r="M316" s="29"/>
      <c r="N316" s="29"/>
    </row>
    <row r="317" spans="8:14" x14ac:dyDescent="0.25">
      <c r="H317" s="29"/>
      <c r="I317" s="29"/>
      <c r="J317" s="53"/>
      <c r="K317" s="53"/>
      <c r="L317" s="53"/>
      <c r="M317" s="29"/>
      <c r="N317" s="29"/>
    </row>
    <row r="318" spans="8:14" x14ac:dyDescent="0.25">
      <c r="H318" s="29"/>
      <c r="I318" s="29"/>
      <c r="J318" s="53"/>
      <c r="K318" s="53"/>
      <c r="L318" s="53"/>
      <c r="M318" s="29"/>
      <c r="N318" s="29"/>
    </row>
    <row r="319" spans="8:14" x14ac:dyDescent="0.25">
      <c r="H319" s="29"/>
      <c r="I319" s="29"/>
      <c r="J319" s="53"/>
      <c r="K319" s="53"/>
      <c r="L319" s="53"/>
      <c r="M319" s="29"/>
      <c r="N319" s="29"/>
    </row>
    <row r="320" spans="8:14" x14ac:dyDescent="0.25">
      <c r="H320" s="29"/>
      <c r="I320" s="29"/>
      <c r="J320" s="53"/>
      <c r="K320" s="53"/>
      <c r="L320" s="53"/>
      <c r="M320" s="29"/>
      <c r="N320" s="29"/>
    </row>
    <row r="321" spans="8:14" x14ac:dyDescent="0.25">
      <c r="H321" s="29"/>
      <c r="I321" s="29"/>
      <c r="J321" s="53"/>
      <c r="K321" s="53"/>
      <c r="L321" s="53"/>
      <c r="M321" s="29"/>
      <c r="N321" s="29"/>
    </row>
    <row r="322" spans="8:14" x14ac:dyDescent="0.25">
      <c r="H322" s="29"/>
      <c r="I322" s="29"/>
      <c r="J322" s="53"/>
      <c r="K322" s="53"/>
      <c r="L322" s="53"/>
      <c r="M322" s="29"/>
      <c r="N322" s="29"/>
    </row>
    <row r="323" spans="8:14" x14ac:dyDescent="0.25">
      <c r="H323" s="29"/>
      <c r="I323" s="29"/>
      <c r="J323" s="53"/>
      <c r="K323" s="53"/>
      <c r="L323" s="53"/>
      <c r="M323" s="29"/>
      <c r="N323" s="29"/>
    </row>
    <row r="324" spans="8:14" x14ac:dyDescent="0.25">
      <c r="H324" s="29"/>
      <c r="I324" s="29"/>
      <c r="J324" s="53"/>
      <c r="K324" s="53"/>
      <c r="L324" s="53"/>
      <c r="M324" s="29"/>
      <c r="N324" s="29"/>
    </row>
    <row r="325" spans="8:14" x14ac:dyDescent="0.25">
      <c r="H325" s="29"/>
      <c r="I325" s="29"/>
      <c r="J325" s="53"/>
      <c r="K325" s="53"/>
      <c r="L325" s="53"/>
      <c r="M325" s="29"/>
      <c r="N325" s="29"/>
    </row>
    <row r="326" spans="8:14" x14ac:dyDescent="0.25">
      <c r="H326" s="29"/>
      <c r="I326" s="29"/>
      <c r="J326" s="53"/>
      <c r="K326" s="53"/>
      <c r="L326" s="53"/>
      <c r="M326" s="29"/>
      <c r="N326" s="29"/>
    </row>
    <row r="327" spans="8:14" x14ac:dyDescent="0.25">
      <c r="H327" s="29"/>
      <c r="I327" s="29"/>
      <c r="J327" s="53"/>
      <c r="K327" s="53"/>
      <c r="L327" s="53"/>
      <c r="M327" s="29"/>
      <c r="N327" s="29"/>
    </row>
    <row r="328" spans="8:14" x14ac:dyDescent="0.25">
      <c r="H328" s="29"/>
      <c r="I328" s="29"/>
      <c r="J328" s="53"/>
      <c r="K328" s="53"/>
      <c r="L328" s="53"/>
      <c r="M328" s="29"/>
      <c r="N328" s="29"/>
    </row>
    <row r="329" spans="8:14" x14ac:dyDescent="0.25">
      <c r="H329" s="29"/>
      <c r="I329" s="29"/>
      <c r="J329" s="53"/>
      <c r="K329" s="53"/>
      <c r="L329" s="53"/>
      <c r="M329" s="29"/>
      <c r="N329" s="29"/>
    </row>
    <row r="330" spans="8:14" x14ac:dyDescent="0.25">
      <c r="H330" s="29"/>
      <c r="I330" s="29"/>
      <c r="J330" s="53"/>
      <c r="K330" s="53"/>
      <c r="L330" s="53"/>
      <c r="M330" s="29"/>
      <c r="N330" s="29"/>
    </row>
    <row r="331" spans="8:14" x14ac:dyDescent="0.25">
      <c r="H331" s="29"/>
      <c r="I331" s="29"/>
      <c r="J331" s="53"/>
      <c r="K331" s="53"/>
      <c r="L331" s="53"/>
      <c r="M331" s="29"/>
      <c r="N331" s="29"/>
    </row>
    <row r="332" spans="8:14" x14ac:dyDescent="0.25">
      <c r="H332" s="29"/>
      <c r="I332" s="29"/>
      <c r="J332" s="53"/>
      <c r="K332" s="53"/>
      <c r="L332" s="53"/>
      <c r="M332" s="29"/>
      <c r="N332" s="29"/>
    </row>
    <row r="333" spans="8:14" x14ac:dyDescent="0.25">
      <c r="H333" s="29"/>
      <c r="I333" s="29"/>
      <c r="J333" s="53"/>
      <c r="K333" s="53"/>
      <c r="L333" s="53"/>
      <c r="M333" s="29"/>
      <c r="N333" s="29"/>
    </row>
    <row r="334" spans="8:14" x14ac:dyDescent="0.25">
      <c r="H334" s="29"/>
      <c r="I334" s="29"/>
      <c r="J334" s="53"/>
      <c r="K334" s="53"/>
      <c r="L334" s="53"/>
      <c r="M334" s="29"/>
      <c r="N334" s="29"/>
    </row>
    <row r="335" spans="8:14" x14ac:dyDescent="0.25">
      <c r="H335" s="29"/>
      <c r="I335" s="29"/>
      <c r="J335" s="53"/>
      <c r="K335" s="53"/>
      <c r="L335" s="53"/>
      <c r="M335" s="29"/>
      <c r="N335" s="29"/>
    </row>
    <row r="336" spans="8:14" x14ac:dyDescent="0.25">
      <c r="H336" s="29"/>
      <c r="I336" s="29"/>
      <c r="J336" s="53"/>
      <c r="K336" s="53"/>
      <c r="L336" s="53"/>
      <c r="M336" s="29"/>
      <c r="N336" s="29"/>
    </row>
    <row r="337" spans="8:14" x14ac:dyDescent="0.25">
      <c r="H337" s="29"/>
      <c r="I337" s="29"/>
      <c r="J337" s="53"/>
      <c r="K337" s="53"/>
      <c r="L337" s="53"/>
      <c r="M337" s="29"/>
      <c r="N337" s="29"/>
    </row>
    <row r="338" spans="8:14" x14ac:dyDescent="0.25">
      <c r="H338" s="29"/>
      <c r="I338" s="29"/>
      <c r="J338" s="53"/>
      <c r="K338" s="53"/>
      <c r="L338" s="53"/>
      <c r="M338" s="29"/>
      <c r="N338" s="29"/>
    </row>
    <row r="339" spans="8:14" x14ac:dyDescent="0.25">
      <c r="H339" s="29"/>
      <c r="I339" s="29"/>
      <c r="J339" s="53"/>
      <c r="K339" s="53"/>
      <c r="L339" s="53"/>
      <c r="M339" s="29"/>
      <c r="N339" s="29"/>
    </row>
    <row r="340" spans="8:14" x14ac:dyDescent="0.25">
      <c r="H340" s="29"/>
      <c r="I340" s="29"/>
      <c r="J340" s="53"/>
      <c r="K340" s="53"/>
      <c r="L340" s="53"/>
      <c r="M340" s="29"/>
      <c r="N340" s="29"/>
    </row>
    <row r="341" spans="8:14" x14ac:dyDescent="0.25">
      <c r="H341" s="29"/>
      <c r="I341" s="29"/>
      <c r="J341" s="53"/>
      <c r="K341" s="53"/>
      <c r="L341" s="53"/>
      <c r="M341" s="29"/>
      <c r="N341" s="29"/>
    </row>
    <row r="342" spans="8:14" x14ac:dyDescent="0.25">
      <c r="H342" s="29"/>
      <c r="I342" s="29"/>
      <c r="J342" s="53"/>
      <c r="K342" s="53"/>
      <c r="L342" s="53"/>
      <c r="M342" s="29"/>
      <c r="N342" s="29"/>
    </row>
    <row r="343" spans="8:14" x14ac:dyDescent="0.25">
      <c r="H343" s="29"/>
      <c r="I343" s="29"/>
      <c r="J343" s="53"/>
      <c r="K343" s="53"/>
      <c r="L343" s="53"/>
      <c r="M343" s="29"/>
      <c r="N343" s="29"/>
    </row>
    <row r="344" spans="8:14" x14ac:dyDescent="0.25">
      <c r="H344" s="29"/>
      <c r="I344" s="29"/>
      <c r="J344" s="53"/>
      <c r="K344" s="53"/>
      <c r="L344" s="53"/>
      <c r="M344" s="29"/>
      <c r="N344" s="29"/>
    </row>
    <row r="345" spans="8:14" x14ac:dyDescent="0.25">
      <c r="H345" s="29"/>
      <c r="I345" s="29"/>
      <c r="J345" s="53"/>
      <c r="K345" s="53"/>
      <c r="L345" s="53"/>
      <c r="M345" s="29"/>
      <c r="N345" s="29"/>
    </row>
    <row r="346" spans="8:14" x14ac:dyDescent="0.25">
      <c r="H346" s="29"/>
      <c r="I346" s="29"/>
      <c r="J346" s="53"/>
      <c r="K346" s="53"/>
      <c r="L346" s="53"/>
      <c r="M346" s="29"/>
      <c r="N346" s="29"/>
    </row>
    <row r="347" spans="8:14" x14ac:dyDescent="0.25">
      <c r="H347" s="29"/>
      <c r="I347" s="29"/>
      <c r="J347" s="53"/>
      <c r="K347" s="53"/>
      <c r="L347" s="53"/>
      <c r="M347" s="29"/>
      <c r="N347" s="29"/>
    </row>
    <row r="348" spans="8:14" x14ac:dyDescent="0.25">
      <c r="H348" s="29"/>
      <c r="I348" s="29"/>
      <c r="J348" s="53"/>
      <c r="K348" s="53"/>
      <c r="L348" s="53"/>
      <c r="M348" s="29"/>
      <c r="N348" s="29"/>
    </row>
    <row r="349" spans="8:14" x14ac:dyDescent="0.25">
      <c r="H349" s="29"/>
      <c r="I349" s="29"/>
      <c r="J349" s="53"/>
      <c r="K349" s="53"/>
      <c r="L349" s="53"/>
      <c r="M349" s="29"/>
      <c r="N349" s="29"/>
    </row>
    <row r="350" spans="8:14" x14ac:dyDescent="0.25">
      <c r="H350" s="29"/>
      <c r="I350" s="29"/>
      <c r="J350" s="53"/>
      <c r="K350" s="53"/>
      <c r="L350" s="53"/>
      <c r="M350" s="29"/>
      <c r="N350" s="29"/>
    </row>
    <row r="351" spans="8:14" x14ac:dyDescent="0.25">
      <c r="H351" s="29"/>
      <c r="I351" s="29"/>
      <c r="J351" s="53"/>
      <c r="K351" s="53"/>
      <c r="L351" s="53"/>
      <c r="M351" s="29"/>
      <c r="N351" s="29"/>
    </row>
    <row r="352" spans="8:14" x14ac:dyDescent="0.25">
      <c r="H352" s="29"/>
      <c r="I352" s="29"/>
      <c r="J352" s="53"/>
      <c r="K352" s="53"/>
      <c r="L352" s="53"/>
      <c r="M352" s="29"/>
      <c r="N352" s="29"/>
    </row>
    <row r="353" spans="8:14" x14ac:dyDescent="0.25">
      <c r="H353" s="29"/>
      <c r="I353" s="29"/>
      <c r="J353" s="53"/>
      <c r="K353" s="53"/>
      <c r="L353" s="53"/>
      <c r="M353" s="29"/>
      <c r="N353" s="29"/>
    </row>
    <row r="354" spans="8:14" x14ac:dyDescent="0.25">
      <c r="H354" s="29"/>
      <c r="I354" s="29"/>
      <c r="J354" s="53"/>
      <c r="K354" s="53"/>
      <c r="L354" s="53"/>
      <c r="M354" s="29"/>
      <c r="N354" s="29"/>
    </row>
    <row r="355" spans="8:14" x14ac:dyDescent="0.25">
      <c r="H355" s="29"/>
      <c r="I355" s="29"/>
      <c r="J355" s="53"/>
      <c r="K355" s="53"/>
      <c r="L355" s="53"/>
      <c r="M355" s="29"/>
      <c r="N355" s="29"/>
    </row>
    <row r="356" spans="8:14" x14ac:dyDescent="0.25">
      <c r="H356" s="29"/>
      <c r="I356" s="29"/>
      <c r="J356" s="53"/>
      <c r="K356" s="53"/>
      <c r="L356" s="53"/>
      <c r="M356" s="29"/>
      <c r="N356" s="29"/>
    </row>
    <row r="357" spans="8:14" x14ac:dyDescent="0.25">
      <c r="H357" s="29"/>
      <c r="I357" s="29"/>
      <c r="J357" s="53"/>
      <c r="K357" s="53"/>
      <c r="L357" s="53"/>
      <c r="M357" s="29"/>
      <c r="N357" s="29"/>
    </row>
    <row r="358" spans="8:14" x14ac:dyDescent="0.25">
      <c r="H358" s="29"/>
      <c r="I358" s="29"/>
      <c r="J358" s="53"/>
      <c r="K358" s="53"/>
      <c r="L358" s="53"/>
      <c r="M358" s="29"/>
      <c r="N358" s="29"/>
    </row>
    <row r="359" spans="8:14" x14ac:dyDescent="0.25">
      <c r="H359" s="29"/>
      <c r="I359" s="29"/>
      <c r="J359" s="53"/>
      <c r="K359" s="53"/>
      <c r="L359" s="53"/>
      <c r="M359" s="29"/>
      <c r="N359" s="29"/>
    </row>
    <row r="360" spans="8:14" x14ac:dyDescent="0.25">
      <c r="H360" s="29"/>
      <c r="I360" s="29"/>
      <c r="J360" s="53"/>
      <c r="K360" s="53"/>
      <c r="L360" s="53"/>
      <c r="M360" s="29"/>
      <c r="N360" s="29"/>
    </row>
    <row r="361" spans="8:14" x14ac:dyDescent="0.25">
      <c r="H361" s="29"/>
      <c r="I361" s="29"/>
      <c r="J361" s="53"/>
      <c r="K361" s="53"/>
      <c r="L361" s="53"/>
      <c r="M361" s="29"/>
      <c r="N361" s="29"/>
    </row>
    <row r="362" spans="8:14" x14ac:dyDescent="0.25">
      <c r="H362" s="29"/>
      <c r="I362" s="29"/>
      <c r="J362" s="53"/>
      <c r="K362" s="53"/>
      <c r="L362" s="53"/>
      <c r="M362" s="29"/>
      <c r="N362" s="29"/>
    </row>
    <row r="363" spans="8:14" x14ac:dyDescent="0.25">
      <c r="H363" s="29"/>
      <c r="I363" s="29"/>
      <c r="J363" s="53"/>
      <c r="K363" s="53"/>
      <c r="L363" s="53"/>
      <c r="M363" s="29"/>
      <c r="N363" s="29"/>
    </row>
    <row r="364" spans="8:14" x14ac:dyDescent="0.25">
      <c r="H364" s="29"/>
      <c r="I364" s="29"/>
      <c r="J364" s="53"/>
      <c r="K364" s="53"/>
      <c r="L364" s="53"/>
      <c r="M364" s="29"/>
      <c r="N364" s="29"/>
    </row>
    <row r="365" spans="8:14" x14ac:dyDescent="0.25">
      <c r="H365" s="29"/>
      <c r="I365" s="29"/>
      <c r="J365" s="53"/>
      <c r="K365" s="53"/>
      <c r="L365" s="53"/>
      <c r="M365" s="29"/>
      <c r="N365" s="29"/>
    </row>
    <row r="366" spans="8:14" x14ac:dyDescent="0.25">
      <c r="H366" s="29"/>
      <c r="I366" s="29"/>
      <c r="J366" s="53"/>
      <c r="K366" s="53"/>
      <c r="L366" s="53"/>
      <c r="M366" s="29"/>
      <c r="N366" s="29"/>
    </row>
    <row r="367" spans="8:14" x14ac:dyDescent="0.25">
      <c r="H367" s="29"/>
      <c r="I367" s="29"/>
      <c r="J367" s="53"/>
      <c r="K367" s="53"/>
      <c r="L367" s="53"/>
      <c r="M367" s="29"/>
      <c r="N367" s="29"/>
    </row>
    <row r="368" spans="8:14" x14ac:dyDescent="0.25">
      <c r="H368" s="29"/>
      <c r="I368" s="29"/>
      <c r="J368" s="53"/>
      <c r="K368" s="53"/>
      <c r="L368" s="53"/>
      <c r="M368" s="29"/>
      <c r="N368" s="29"/>
    </row>
    <row r="369" spans="8:14" x14ac:dyDescent="0.25">
      <c r="H369" s="29"/>
      <c r="I369" s="29"/>
      <c r="J369" s="53"/>
      <c r="K369" s="53"/>
      <c r="L369" s="53"/>
      <c r="M369" s="29"/>
      <c r="N369" s="29"/>
    </row>
    <row r="370" spans="8:14" x14ac:dyDescent="0.25">
      <c r="H370" s="29"/>
      <c r="I370" s="29"/>
      <c r="J370" s="53"/>
      <c r="K370" s="53"/>
      <c r="L370" s="53"/>
      <c r="M370" s="29"/>
      <c r="N370" s="29"/>
    </row>
    <row r="371" spans="8:14" x14ac:dyDescent="0.25">
      <c r="H371" s="29"/>
      <c r="I371" s="29"/>
      <c r="J371" s="53"/>
      <c r="K371" s="53"/>
      <c r="L371" s="53"/>
      <c r="M371" s="29"/>
      <c r="N371" s="29"/>
    </row>
    <row r="372" spans="8:14" x14ac:dyDescent="0.25">
      <c r="H372" s="29"/>
      <c r="I372" s="29"/>
      <c r="J372" s="53"/>
      <c r="K372" s="53"/>
      <c r="L372" s="53"/>
      <c r="M372" s="29"/>
      <c r="N372" s="29"/>
    </row>
    <row r="373" spans="8:14" x14ac:dyDescent="0.25">
      <c r="H373" s="29"/>
      <c r="I373" s="29"/>
      <c r="J373" s="53"/>
      <c r="K373" s="53"/>
      <c r="L373" s="53"/>
      <c r="M373" s="29"/>
      <c r="N373" s="29"/>
    </row>
    <row r="374" spans="8:14" x14ac:dyDescent="0.25">
      <c r="H374" s="29"/>
      <c r="I374" s="29"/>
      <c r="J374" s="53"/>
      <c r="K374" s="53"/>
      <c r="L374" s="53"/>
      <c r="M374" s="29"/>
      <c r="N374" s="29"/>
    </row>
    <row r="375" spans="8:14" x14ac:dyDescent="0.25">
      <c r="H375" s="29"/>
      <c r="I375" s="29"/>
      <c r="J375" s="53"/>
      <c r="K375" s="53"/>
      <c r="L375" s="53"/>
      <c r="M375" s="29"/>
      <c r="N375" s="29"/>
    </row>
    <row r="376" spans="8:14" x14ac:dyDescent="0.25">
      <c r="H376" s="29"/>
      <c r="I376" s="29"/>
      <c r="J376" s="53"/>
      <c r="K376" s="53"/>
      <c r="L376" s="53"/>
      <c r="M376" s="29"/>
      <c r="N376" s="29"/>
    </row>
    <row r="377" spans="8:14" x14ac:dyDescent="0.25">
      <c r="H377" s="29"/>
      <c r="I377" s="29"/>
      <c r="J377" s="53"/>
      <c r="K377" s="53"/>
      <c r="L377" s="53"/>
      <c r="M377" s="29"/>
      <c r="N377" s="29"/>
    </row>
    <row r="378" spans="8:14" x14ac:dyDescent="0.25">
      <c r="H378" s="29"/>
      <c r="I378" s="29"/>
      <c r="J378" s="53"/>
      <c r="K378" s="53"/>
      <c r="L378" s="53"/>
      <c r="M378" s="29"/>
      <c r="N378" s="29"/>
    </row>
    <row r="379" spans="8:14" x14ac:dyDescent="0.25">
      <c r="H379" s="29"/>
      <c r="I379" s="29"/>
      <c r="J379" s="53"/>
      <c r="K379" s="53"/>
      <c r="L379" s="53"/>
      <c r="M379" s="29"/>
      <c r="N379" s="29"/>
    </row>
    <row r="380" spans="8:14" x14ac:dyDescent="0.25">
      <c r="H380" s="29"/>
      <c r="I380" s="29"/>
      <c r="J380" s="53"/>
      <c r="K380" s="53"/>
      <c r="L380" s="53"/>
      <c r="M380" s="29"/>
      <c r="N380" s="29"/>
    </row>
    <row r="381" spans="8:14" x14ac:dyDescent="0.25">
      <c r="H381" s="29"/>
      <c r="I381" s="29"/>
      <c r="J381" s="53"/>
      <c r="K381" s="53"/>
      <c r="L381" s="53"/>
      <c r="M381" s="29"/>
      <c r="N381" s="29"/>
    </row>
    <row r="382" spans="8:14" x14ac:dyDescent="0.25">
      <c r="H382" s="29"/>
      <c r="I382" s="29"/>
      <c r="J382" s="53"/>
      <c r="K382" s="53"/>
      <c r="L382" s="53"/>
      <c r="M382" s="29"/>
      <c r="N382" s="29"/>
    </row>
    <row r="383" spans="8:14" x14ac:dyDescent="0.25">
      <c r="H383" s="29"/>
      <c r="I383" s="29"/>
      <c r="J383" s="53"/>
      <c r="K383" s="53"/>
      <c r="L383" s="53"/>
      <c r="M383" s="29"/>
      <c r="N383" s="29"/>
    </row>
    <row r="384" spans="8:14" x14ac:dyDescent="0.25">
      <c r="H384" s="29"/>
      <c r="I384" s="29"/>
      <c r="J384" s="53"/>
      <c r="K384" s="53"/>
      <c r="L384" s="53"/>
      <c r="M384" s="29"/>
      <c r="N384" s="29"/>
    </row>
    <row r="385" spans="8:14" x14ac:dyDescent="0.25">
      <c r="H385" s="29"/>
      <c r="I385" s="29"/>
      <c r="J385" s="53"/>
      <c r="K385" s="53"/>
      <c r="L385" s="53"/>
      <c r="M385" s="29"/>
      <c r="N385" s="29"/>
    </row>
    <row r="386" spans="8:14" x14ac:dyDescent="0.25">
      <c r="H386" s="29"/>
      <c r="I386" s="29"/>
      <c r="J386" s="53"/>
      <c r="K386" s="53"/>
      <c r="L386" s="53"/>
      <c r="M386" s="29"/>
      <c r="N386" s="29"/>
    </row>
    <row r="387" spans="8:14" x14ac:dyDescent="0.25">
      <c r="H387" s="29"/>
      <c r="I387" s="29"/>
      <c r="J387" s="53"/>
      <c r="K387" s="53"/>
      <c r="L387" s="53"/>
      <c r="M387" s="29"/>
      <c r="N387" s="29"/>
    </row>
    <row r="388" spans="8:14" x14ac:dyDescent="0.25">
      <c r="H388" s="29"/>
      <c r="I388" s="29"/>
      <c r="J388" s="53"/>
      <c r="K388" s="53"/>
      <c r="L388" s="53"/>
      <c r="M388" s="29"/>
      <c r="N388" s="29"/>
    </row>
    <row r="389" spans="8:14" x14ac:dyDescent="0.25">
      <c r="H389" s="29"/>
      <c r="I389" s="29"/>
      <c r="J389" s="53"/>
      <c r="K389" s="53"/>
      <c r="L389" s="53"/>
      <c r="M389" s="29"/>
      <c r="N389" s="29"/>
    </row>
    <row r="390" spans="8:14" x14ac:dyDescent="0.25">
      <c r="H390" s="29"/>
      <c r="I390" s="29"/>
      <c r="J390" s="53"/>
      <c r="K390" s="53"/>
      <c r="L390" s="53"/>
      <c r="M390" s="29"/>
      <c r="N390" s="29"/>
    </row>
    <row r="391" spans="8:14" x14ac:dyDescent="0.25">
      <c r="H391" s="29"/>
      <c r="I391" s="29"/>
      <c r="J391" s="53"/>
      <c r="K391" s="53"/>
      <c r="L391" s="53"/>
      <c r="M391" s="29"/>
      <c r="N391" s="29"/>
    </row>
    <row r="392" spans="8:14" x14ac:dyDescent="0.25">
      <c r="H392" s="29"/>
      <c r="I392" s="29"/>
      <c r="J392" s="53"/>
      <c r="K392" s="53"/>
      <c r="L392" s="53"/>
      <c r="M392" s="29"/>
      <c r="N392" s="29"/>
    </row>
    <row r="393" spans="8:14" x14ac:dyDescent="0.25">
      <c r="H393" s="29"/>
      <c r="I393" s="29"/>
      <c r="J393" s="53"/>
      <c r="K393" s="53"/>
      <c r="L393" s="53"/>
      <c r="M393" s="29"/>
      <c r="N393" s="29"/>
    </row>
    <row r="394" spans="8:14" x14ac:dyDescent="0.25">
      <c r="H394" s="29"/>
      <c r="I394" s="29"/>
      <c r="J394" s="53"/>
      <c r="K394" s="53"/>
      <c r="L394" s="53"/>
      <c r="M394" s="29"/>
      <c r="N394" s="29"/>
    </row>
    <row r="395" spans="8:14" x14ac:dyDescent="0.25">
      <c r="H395" s="29"/>
      <c r="I395" s="29"/>
      <c r="J395" s="53"/>
      <c r="K395" s="53"/>
      <c r="L395" s="53"/>
      <c r="M395" s="29"/>
      <c r="N395" s="29"/>
    </row>
    <row r="396" spans="8:14" x14ac:dyDescent="0.25">
      <c r="H396" s="29"/>
      <c r="I396" s="29"/>
      <c r="J396" s="53"/>
      <c r="K396" s="53"/>
      <c r="L396" s="53"/>
      <c r="M396" s="29"/>
      <c r="N396" s="29"/>
    </row>
    <row r="397" spans="8:14" x14ac:dyDescent="0.25">
      <c r="H397" s="29"/>
      <c r="I397" s="29"/>
      <c r="J397" s="53"/>
      <c r="K397" s="53"/>
      <c r="L397" s="53"/>
      <c r="M397" s="29"/>
      <c r="N397" s="29"/>
    </row>
    <row r="398" spans="8:14" x14ac:dyDescent="0.25">
      <c r="H398" s="29"/>
      <c r="I398" s="29"/>
      <c r="J398" s="53"/>
      <c r="K398" s="53"/>
      <c r="L398" s="53"/>
      <c r="M398" s="29"/>
      <c r="N398" s="29"/>
    </row>
    <row r="399" spans="8:14" x14ac:dyDescent="0.25">
      <c r="H399" s="29"/>
      <c r="I399" s="29"/>
      <c r="J399" s="53"/>
      <c r="K399" s="53"/>
      <c r="L399" s="53"/>
      <c r="M399" s="29"/>
      <c r="N399" s="29"/>
    </row>
    <row r="400" spans="8:14" x14ac:dyDescent="0.25">
      <c r="H400" s="29"/>
      <c r="I400" s="29"/>
      <c r="J400" s="53"/>
      <c r="K400" s="53"/>
      <c r="L400" s="53"/>
      <c r="M400" s="29"/>
      <c r="N400" s="29"/>
    </row>
    <row r="401" spans="8:14" x14ac:dyDescent="0.25">
      <c r="H401" s="29"/>
      <c r="I401" s="29"/>
      <c r="J401" s="53"/>
      <c r="K401" s="53"/>
      <c r="L401" s="53"/>
      <c r="M401" s="29"/>
      <c r="N401" s="29"/>
    </row>
    <row r="402" spans="8:14" x14ac:dyDescent="0.25">
      <c r="H402" s="29"/>
      <c r="I402" s="29"/>
      <c r="J402" s="53"/>
      <c r="K402" s="53"/>
      <c r="L402" s="53"/>
      <c r="M402" s="29"/>
      <c r="N402" s="29"/>
    </row>
    <row r="403" spans="8:14" x14ac:dyDescent="0.25">
      <c r="H403" s="29"/>
      <c r="I403" s="29"/>
      <c r="J403" s="53"/>
      <c r="K403" s="53"/>
      <c r="L403" s="53"/>
      <c r="M403" s="29"/>
      <c r="N403" s="29"/>
    </row>
    <row r="404" spans="8:14" x14ac:dyDescent="0.25">
      <c r="H404" s="29"/>
      <c r="I404" s="29"/>
      <c r="J404" s="53"/>
      <c r="K404" s="53"/>
      <c r="L404" s="53"/>
      <c r="M404" s="29"/>
      <c r="N404" s="29"/>
    </row>
    <row r="405" spans="8:14" x14ac:dyDescent="0.25">
      <c r="H405" s="29"/>
      <c r="I405" s="29"/>
      <c r="J405" s="53"/>
      <c r="K405" s="53"/>
      <c r="L405" s="53"/>
      <c r="M405" s="29"/>
      <c r="N405" s="29"/>
    </row>
    <row r="406" spans="8:14" x14ac:dyDescent="0.25">
      <c r="H406" s="29"/>
      <c r="I406" s="29"/>
      <c r="J406" s="53"/>
      <c r="K406" s="53"/>
      <c r="L406" s="53"/>
      <c r="M406" s="29"/>
      <c r="N406" s="29"/>
    </row>
    <row r="407" spans="8:14" x14ac:dyDescent="0.25">
      <c r="H407" s="29"/>
      <c r="I407" s="29"/>
      <c r="J407" s="53"/>
      <c r="K407" s="53"/>
      <c r="L407" s="53"/>
      <c r="M407" s="29"/>
      <c r="N407" s="29"/>
    </row>
    <row r="408" spans="8:14" x14ac:dyDescent="0.25">
      <c r="H408" s="29"/>
      <c r="I408" s="29"/>
      <c r="J408" s="53"/>
      <c r="K408" s="53"/>
      <c r="L408" s="53"/>
      <c r="M408" s="29"/>
      <c r="N408" s="29"/>
    </row>
    <row r="409" spans="8:14" x14ac:dyDescent="0.25">
      <c r="H409" s="29"/>
      <c r="I409" s="29"/>
      <c r="J409" s="53"/>
      <c r="K409" s="53"/>
      <c r="L409" s="53"/>
      <c r="M409" s="29"/>
      <c r="N409" s="29"/>
    </row>
    <row r="410" spans="8:14" x14ac:dyDescent="0.25">
      <c r="H410" s="29"/>
      <c r="I410" s="29"/>
      <c r="J410" s="53"/>
      <c r="K410" s="53"/>
      <c r="L410" s="53"/>
      <c r="M410" s="29"/>
      <c r="N410" s="29"/>
    </row>
    <row r="411" spans="8:14" x14ac:dyDescent="0.25">
      <c r="H411" s="29"/>
      <c r="I411" s="29"/>
      <c r="J411" s="53"/>
      <c r="K411" s="53"/>
      <c r="L411" s="53"/>
      <c r="M411" s="29"/>
      <c r="N411" s="29"/>
    </row>
    <row r="412" spans="8:14" x14ac:dyDescent="0.25">
      <c r="H412" s="29"/>
      <c r="I412" s="29"/>
      <c r="J412" s="53"/>
      <c r="K412" s="53"/>
      <c r="L412" s="53"/>
      <c r="M412" s="29"/>
      <c r="N412" s="29"/>
    </row>
    <row r="413" spans="8:14" x14ac:dyDescent="0.25">
      <c r="H413" s="29"/>
      <c r="I413" s="29"/>
      <c r="J413" s="53"/>
      <c r="K413" s="53"/>
      <c r="L413" s="53"/>
      <c r="M413" s="29"/>
      <c r="N413" s="29"/>
    </row>
    <row r="414" spans="8:14" x14ac:dyDescent="0.25">
      <c r="H414" s="29"/>
      <c r="I414" s="29"/>
      <c r="J414" s="53"/>
      <c r="K414" s="53"/>
      <c r="L414" s="53"/>
      <c r="M414" s="29"/>
      <c r="N414" s="29"/>
    </row>
    <row r="415" spans="8:14" x14ac:dyDescent="0.25">
      <c r="H415" s="29"/>
      <c r="I415" s="29"/>
      <c r="J415" s="53"/>
      <c r="K415" s="53"/>
      <c r="L415" s="53"/>
      <c r="M415" s="29"/>
      <c r="N415" s="29"/>
    </row>
    <row r="416" spans="8:14" x14ac:dyDescent="0.25">
      <c r="H416" s="29"/>
      <c r="I416" s="29"/>
      <c r="J416" s="53"/>
      <c r="K416" s="53"/>
      <c r="L416" s="53"/>
      <c r="M416" s="29"/>
      <c r="N416" s="29"/>
    </row>
    <row r="417" spans="8:14" x14ac:dyDescent="0.25">
      <c r="H417" s="29"/>
      <c r="I417" s="29"/>
      <c r="J417" s="53"/>
      <c r="K417" s="53"/>
      <c r="L417" s="53"/>
      <c r="M417" s="29"/>
      <c r="N417" s="29"/>
    </row>
    <row r="418" spans="8:14" x14ac:dyDescent="0.25">
      <c r="H418" s="29"/>
      <c r="I418" s="29"/>
      <c r="J418" s="53"/>
      <c r="K418" s="53"/>
      <c r="L418" s="53"/>
      <c r="M418" s="29"/>
      <c r="N418" s="29"/>
    </row>
    <row r="419" spans="8:14" x14ac:dyDescent="0.25">
      <c r="H419" s="29"/>
      <c r="I419" s="29"/>
      <c r="J419" s="53"/>
      <c r="K419" s="53"/>
      <c r="L419" s="53"/>
      <c r="M419" s="29"/>
      <c r="N419" s="29"/>
    </row>
    <row r="420" spans="8:14" x14ac:dyDescent="0.25">
      <c r="H420" s="29"/>
      <c r="I420" s="29"/>
      <c r="J420" s="53"/>
      <c r="K420" s="53"/>
      <c r="L420" s="53"/>
      <c r="M420" s="29"/>
      <c r="N420" s="29"/>
    </row>
    <row r="421" spans="8:14" x14ac:dyDescent="0.25">
      <c r="H421" s="29"/>
      <c r="I421" s="29"/>
      <c r="J421" s="53"/>
      <c r="K421" s="53"/>
      <c r="L421" s="53"/>
      <c r="M421" s="29"/>
      <c r="N421" s="29"/>
    </row>
    <row r="422" spans="8:14" x14ac:dyDescent="0.25">
      <c r="H422" s="29"/>
      <c r="I422" s="29"/>
      <c r="J422" s="53"/>
      <c r="K422" s="53"/>
      <c r="L422" s="53"/>
      <c r="M422" s="29"/>
      <c r="N422" s="29"/>
    </row>
    <row r="423" spans="8:14" x14ac:dyDescent="0.25">
      <c r="H423" s="29"/>
      <c r="I423" s="29"/>
      <c r="J423" s="53"/>
      <c r="K423" s="53"/>
      <c r="L423" s="53"/>
      <c r="M423" s="29"/>
      <c r="N423" s="29"/>
    </row>
    <row r="424" spans="8:14" x14ac:dyDescent="0.25">
      <c r="H424" s="29"/>
      <c r="I424" s="29"/>
      <c r="J424" s="53"/>
      <c r="K424" s="53"/>
      <c r="L424" s="53"/>
      <c r="M424" s="29"/>
      <c r="N424" s="29"/>
    </row>
    <row r="425" spans="8:14" x14ac:dyDescent="0.25">
      <c r="H425" s="29"/>
      <c r="I425" s="29"/>
      <c r="J425" s="53"/>
      <c r="K425" s="53"/>
      <c r="L425" s="53"/>
      <c r="M425" s="29"/>
      <c r="N425" s="29"/>
    </row>
    <row r="426" spans="8:14" x14ac:dyDescent="0.25">
      <c r="H426" s="29"/>
      <c r="I426" s="29"/>
      <c r="J426" s="53"/>
      <c r="K426" s="53"/>
      <c r="L426" s="53"/>
      <c r="M426" s="29"/>
      <c r="N426" s="29"/>
    </row>
    <row r="427" spans="8:14" x14ac:dyDescent="0.25">
      <c r="H427" s="29"/>
      <c r="I427" s="29"/>
      <c r="J427" s="53"/>
      <c r="K427" s="53"/>
      <c r="L427" s="53"/>
      <c r="M427" s="29"/>
      <c r="N427" s="29"/>
    </row>
    <row r="428" spans="8:14" x14ac:dyDescent="0.25">
      <c r="H428" s="29"/>
      <c r="I428" s="29"/>
      <c r="J428" s="53"/>
      <c r="K428" s="53"/>
      <c r="L428" s="53"/>
      <c r="M428" s="29"/>
      <c r="N428" s="29"/>
    </row>
    <row r="429" spans="8:14" x14ac:dyDescent="0.25">
      <c r="H429" s="29"/>
      <c r="I429" s="29"/>
      <c r="J429" s="53"/>
      <c r="K429" s="53"/>
      <c r="L429" s="53"/>
      <c r="M429" s="29"/>
      <c r="N429" s="29"/>
    </row>
    <row r="430" spans="8:14" x14ac:dyDescent="0.25">
      <c r="H430" s="29"/>
      <c r="I430" s="29"/>
      <c r="J430" s="53"/>
      <c r="K430" s="53"/>
      <c r="L430" s="53"/>
      <c r="M430" s="29"/>
      <c r="N430" s="29"/>
    </row>
    <row r="431" spans="8:14" x14ac:dyDescent="0.25">
      <c r="H431" s="29"/>
      <c r="I431" s="29"/>
      <c r="J431" s="53"/>
      <c r="K431" s="53"/>
      <c r="L431" s="53"/>
      <c r="M431" s="29"/>
      <c r="N431" s="29"/>
    </row>
    <row r="432" spans="8:14" x14ac:dyDescent="0.25">
      <c r="H432" s="29"/>
      <c r="I432" s="29"/>
      <c r="J432" s="53"/>
      <c r="K432" s="53"/>
      <c r="L432" s="53"/>
      <c r="M432" s="29"/>
      <c r="N432" s="29"/>
    </row>
    <row r="433" spans="8:14" x14ac:dyDescent="0.25">
      <c r="H433" s="29"/>
      <c r="I433" s="29"/>
      <c r="J433" s="53"/>
      <c r="K433" s="53"/>
      <c r="L433" s="53"/>
      <c r="M433" s="29"/>
      <c r="N433" s="29"/>
    </row>
    <row r="434" spans="8:14" x14ac:dyDescent="0.25">
      <c r="H434" s="29"/>
      <c r="I434" s="29"/>
      <c r="J434" s="53"/>
      <c r="K434" s="53"/>
      <c r="L434" s="53"/>
      <c r="M434" s="29"/>
      <c r="N434" s="29"/>
    </row>
    <row r="435" spans="8:14" x14ac:dyDescent="0.25">
      <c r="H435" s="29"/>
      <c r="I435" s="29"/>
      <c r="J435" s="53"/>
      <c r="K435" s="53"/>
      <c r="L435" s="53"/>
      <c r="M435" s="29"/>
      <c r="N435" s="29"/>
    </row>
    <row r="436" spans="8:14" x14ac:dyDescent="0.25">
      <c r="H436" s="29"/>
      <c r="I436" s="29"/>
      <c r="J436" s="53"/>
      <c r="K436" s="53"/>
      <c r="L436" s="53"/>
      <c r="M436" s="29"/>
      <c r="N436" s="29"/>
    </row>
    <row r="437" spans="8:14" x14ac:dyDescent="0.25">
      <c r="H437" s="29"/>
      <c r="I437" s="29"/>
      <c r="J437" s="53"/>
      <c r="K437" s="53"/>
      <c r="L437" s="53"/>
      <c r="M437" s="29"/>
      <c r="N437" s="29"/>
    </row>
    <row r="438" spans="8:14" x14ac:dyDescent="0.25">
      <c r="H438" s="29"/>
      <c r="I438" s="29"/>
      <c r="J438" s="53"/>
      <c r="K438" s="53"/>
      <c r="L438" s="53"/>
      <c r="M438" s="29"/>
      <c r="N438" s="29"/>
    </row>
    <row r="439" spans="8:14" x14ac:dyDescent="0.25">
      <c r="H439" s="29"/>
      <c r="I439" s="29"/>
      <c r="J439" s="53"/>
      <c r="K439" s="53"/>
      <c r="L439" s="53"/>
      <c r="M439" s="29"/>
      <c r="N439" s="29"/>
    </row>
    <row r="440" spans="8:14" x14ac:dyDescent="0.25">
      <c r="H440" s="29"/>
      <c r="I440" s="29"/>
      <c r="J440" s="53"/>
      <c r="K440" s="53"/>
      <c r="L440" s="53"/>
      <c r="M440" s="29"/>
      <c r="N440" s="29"/>
    </row>
    <row r="441" spans="8:14" x14ac:dyDescent="0.25">
      <c r="H441" s="29"/>
      <c r="I441" s="29"/>
      <c r="J441" s="53"/>
      <c r="K441" s="53"/>
      <c r="L441" s="53"/>
      <c r="M441" s="29"/>
      <c r="N441" s="29"/>
    </row>
    <row r="442" spans="8:14" x14ac:dyDescent="0.25">
      <c r="H442" s="29"/>
      <c r="I442" s="29"/>
      <c r="J442" s="53"/>
      <c r="K442" s="53"/>
      <c r="L442" s="53"/>
      <c r="M442" s="29"/>
      <c r="N442" s="29"/>
    </row>
    <row r="443" spans="8:14" x14ac:dyDescent="0.25">
      <c r="H443" s="29"/>
      <c r="I443" s="29"/>
      <c r="J443" s="53"/>
      <c r="K443" s="53"/>
      <c r="L443" s="53"/>
      <c r="M443" s="29"/>
      <c r="N443" s="29"/>
    </row>
    <row r="444" spans="8:14" x14ac:dyDescent="0.25">
      <c r="H444" s="29"/>
      <c r="I444" s="29"/>
      <c r="J444" s="53"/>
      <c r="K444" s="53"/>
      <c r="L444" s="53"/>
      <c r="M444" s="29"/>
      <c r="N444" s="29"/>
    </row>
    <row r="445" spans="8:14" x14ac:dyDescent="0.25">
      <c r="H445" s="29"/>
      <c r="I445" s="29"/>
      <c r="J445" s="53"/>
      <c r="K445" s="53"/>
      <c r="L445" s="53"/>
      <c r="M445" s="29"/>
      <c r="N445" s="29"/>
    </row>
    <row r="446" spans="8:14" x14ac:dyDescent="0.25">
      <c r="H446" s="29"/>
      <c r="I446" s="29"/>
      <c r="J446" s="53"/>
      <c r="K446" s="53"/>
      <c r="L446" s="53"/>
      <c r="M446" s="29"/>
      <c r="N446" s="29"/>
    </row>
    <row r="447" spans="8:14" x14ac:dyDescent="0.25">
      <c r="H447" s="29"/>
      <c r="I447" s="29"/>
      <c r="J447" s="53"/>
      <c r="K447" s="53"/>
      <c r="L447" s="53"/>
      <c r="M447" s="29"/>
      <c r="N447" s="29"/>
    </row>
    <row r="448" spans="8:14" x14ac:dyDescent="0.25">
      <c r="H448" s="29"/>
      <c r="I448" s="29"/>
      <c r="J448" s="53"/>
      <c r="K448" s="53"/>
      <c r="L448" s="53"/>
      <c r="M448" s="29"/>
      <c r="N448" s="29"/>
    </row>
    <row r="449" spans="8:14" x14ac:dyDescent="0.25">
      <c r="H449" s="29"/>
      <c r="I449" s="29"/>
      <c r="J449" s="53"/>
      <c r="K449" s="53"/>
      <c r="L449" s="53"/>
      <c r="M449" s="29"/>
      <c r="N449" s="29"/>
    </row>
    <row r="450" spans="8:14" x14ac:dyDescent="0.25">
      <c r="H450" s="29"/>
      <c r="I450" s="29"/>
      <c r="J450" s="53"/>
      <c r="K450" s="53"/>
      <c r="L450" s="53"/>
      <c r="M450" s="29"/>
      <c r="N450" s="29"/>
    </row>
    <row r="451" spans="8:14" x14ac:dyDescent="0.25">
      <c r="H451" s="29"/>
      <c r="I451" s="29"/>
      <c r="J451" s="53"/>
      <c r="K451" s="53"/>
      <c r="L451" s="53"/>
      <c r="M451" s="29"/>
      <c r="N451" s="29"/>
    </row>
    <row r="452" spans="8:14" x14ac:dyDescent="0.25">
      <c r="H452" s="29"/>
      <c r="I452" s="29"/>
      <c r="J452" s="53"/>
      <c r="K452" s="53"/>
      <c r="L452" s="53"/>
      <c r="M452" s="29"/>
      <c r="N452" s="29"/>
    </row>
    <row r="453" spans="8:14" x14ac:dyDescent="0.25">
      <c r="H453" s="29"/>
      <c r="I453" s="29"/>
      <c r="J453" s="53"/>
      <c r="K453" s="53"/>
      <c r="L453" s="53"/>
      <c r="M453" s="29"/>
      <c r="N453" s="29"/>
    </row>
    <row r="454" spans="8:14" x14ac:dyDescent="0.25">
      <c r="H454" s="29"/>
      <c r="I454" s="29"/>
      <c r="J454" s="53"/>
      <c r="K454" s="53"/>
      <c r="L454" s="53"/>
      <c r="M454" s="29"/>
      <c r="N454" s="29"/>
    </row>
    <row r="455" spans="8:14" x14ac:dyDescent="0.25">
      <c r="H455" s="29"/>
      <c r="I455" s="29"/>
      <c r="J455" s="53"/>
      <c r="K455" s="53"/>
      <c r="L455" s="53"/>
      <c r="M455" s="29"/>
      <c r="N455" s="29"/>
    </row>
    <row r="456" spans="8:14" x14ac:dyDescent="0.25">
      <c r="H456" s="29"/>
      <c r="I456" s="29"/>
      <c r="J456" s="53"/>
      <c r="K456" s="53"/>
      <c r="L456" s="53"/>
      <c r="M456" s="29"/>
      <c r="N456" s="29"/>
    </row>
    <row r="457" spans="8:14" x14ac:dyDescent="0.25">
      <c r="H457" s="29"/>
      <c r="I457" s="29"/>
      <c r="J457" s="53"/>
      <c r="K457" s="53"/>
      <c r="L457" s="53"/>
      <c r="M457" s="29"/>
      <c r="N457" s="29"/>
    </row>
    <row r="458" spans="8:14" x14ac:dyDescent="0.25">
      <c r="H458" s="29"/>
      <c r="I458" s="29"/>
      <c r="J458" s="53"/>
      <c r="K458" s="53"/>
      <c r="L458" s="53"/>
      <c r="M458" s="29"/>
      <c r="N458" s="29"/>
    </row>
    <row r="459" spans="8:14" x14ac:dyDescent="0.25">
      <c r="H459" s="29"/>
      <c r="I459" s="29"/>
      <c r="J459" s="53"/>
      <c r="K459" s="53"/>
      <c r="L459" s="53"/>
      <c r="M459" s="29"/>
      <c r="N459" s="29"/>
    </row>
    <row r="460" spans="8:14" x14ac:dyDescent="0.25">
      <c r="H460" s="29"/>
      <c r="I460" s="29"/>
      <c r="J460" s="53"/>
      <c r="K460" s="53"/>
      <c r="L460" s="53"/>
      <c r="M460" s="29"/>
      <c r="N460" s="29"/>
    </row>
    <row r="461" spans="8:14" x14ac:dyDescent="0.25">
      <c r="H461" s="29"/>
      <c r="I461" s="29"/>
      <c r="J461" s="53"/>
      <c r="K461" s="53"/>
      <c r="L461" s="53"/>
      <c r="M461" s="29"/>
      <c r="N461" s="29"/>
    </row>
    <row r="462" spans="8:14" x14ac:dyDescent="0.25">
      <c r="H462" s="29"/>
      <c r="I462" s="29"/>
      <c r="J462" s="53"/>
      <c r="K462" s="53"/>
      <c r="L462" s="53"/>
      <c r="M462" s="29"/>
      <c r="N462" s="29"/>
    </row>
    <row r="463" spans="8:14" x14ac:dyDescent="0.25">
      <c r="H463" s="29"/>
      <c r="I463" s="29"/>
      <c r="J463" s="53"/>
      <c r="K463" s="53"/>
      <c r="L463" s="53"/>
      <c r="M463" s="29"/>
      <c r="N463" s="29"/>
    </row>
    <row r="464" spans="8:14" x14ac:dyDescent="0.25">
      <c r="H464" s="29"/>
      <c r="I464" s="29"/>
      <c r="J464" s="53"/>
      <c r="K464" s="53"/>
      <c r="L464" s="53"/>
      <c r="M464" s="29"/>
      <c r="N464" s="29"/>
    </row>
    <row r="465" spans="8:14" x14ac:dyDescent="0.25">
      <c r="H465" s="29"/>
      <c r="I465" s="29"/>
      <c r="J465" s="53"/>
      <c r="K465" s="53"/>
      <c r="L465" s="53"/>
      <c r="M465" s="29"/>
      <c r="N465" s="29"/>
    </row>
    <row r="466" spans="8:14" x14ac:dyDescent="0.25">
      <c r="H466" s="29"/>
      <c r="I466" s="29"/>
      <c r="J466" s="53"/>
      <c r="K466" s="53"/>
      <c r="L466" s="53"/>
      <c r="M466" s="29"/>
      <c r="N466" s="29"/>
    </row>
    <row r="467" spans="8:14" x14ac:dyDescent="0.25">
      <c r="H467" s="29"/>
      <c r="I467" s="29"/>
      <c r="J467" s="53"/>
      <c r="K467" s="53"/>
      <c r="L467" s="53"/>
      <c r="M467" s="29"/>
      <c r="N467" s="29"/>
    </row>
    <row r="468" spans="8:14" x14ac:dyDescent="0.25">
      <c r="H468" s="29"/>
      <c r="I468" s="29"/>
      <c r="J468" s="53"/>
      <c r="K468" s="53"/>
      <c r="L468" s="53"/>
      <c r="M468" s="29"/>
      <c r="N468" s="29"/>
    </row>
    <row r="469" spans="8:14" x14ac:dyDescent="0.25">
      <c r="H469" s="29"/>
      <c r="I469" s="29"/>
      <c r="J469" s="53"/>
      <c r="K469" s="53"/>
      <c r="L469" s="53"/>
      <c r="M469" s="29"/>
      <c r="N469" s="29"/>
    </row>
    <row r="470" spans="8:14" x14ac:dyDescent="0.25">
      <c r="H470" s="29"/>
      <c r="I470" s="29"/>
      <c r="J470" s="53"/>
      <c r="K470" s="53"/>
      <c r="L470" s="53"/>
      <c r="M470" s="29"/>
      <c r="N470" s="29"/>
    </row>
    <row r="471" spans="8:14" x14ac:dyDescent="0.25">
      <c r="H471" s="29"/>
      <c r="I471" s="29"/>
      <c r="J471" s="53"/>
      <c r="K471" s="53"/>
      <c r="L471" s="53"/>
      <c r="M471" s="29"/>
      <c r="N471" s="29"/>
    </row>
    <row r="472" spans="8:14" x14ac:dyDescent="0.25">
      <c r="H472" s="29"/>
      <c r="I472" s="29"/>
      <c r="J472" s="53"/>
      <c r="K472" s="53"/>
      <c r="L472" s="53"/>
      <c r="M472" s="29"/>
      <c r="N472" s="29"/>
    </row>
    <row r="473" spans="8:14" x14ac:dyDescent="0.25">
      <c r="H473" s="29"/>
      <c r="I473" s="29"/>
      <c r="J473" s="53"/>
      <c r="K473" s="53"/>
      <c r="L473" s="53"/>
      <c r="M473" s="29"/>
      <c r="N473" s="29"/>
    </row>
    <row r="474" spans="8:14" x14ac:dyDescent="0.25">
      <c r="H474" s="29"/>
      <c r="I474" s="29"/>
      <c r="J474" s="53"/>
      <c r="K474" s="53"/>
      <c r="L474" s="53"/>
      <c r="M474" s="29"/>
      <c r="N474" s="29"/>
    </row>
    <row r="475" spans="8:14" x14ac:dyDescent="0.25">
      <c r="H475" s="29"/>
      <c r="I475" s="29"/>
      <c r="J475" s="53"/>
      <c r="K475" s="53"/>
      <c r="L475" s="53"/>
      <c r="M475" s="29"/>
      <c r="N475" s="29"/>
    </row>
    <row r="476" spans="8:14" x14ac:dyDescent="0.25">
      <c r="H476" s="29"/>
      <c r="I476" s="29"/>
      <c r="J476" s="53"/>
      <c r="K476" s="53"/>
      <c r="L476" s="53"/>
      <c r="M476" s="29"/>
      <c r="N476" s="29"/>
    </row>
    <row r="477" spans="8:14" x14ac:dyDescent="0.25">
      <c r="H477" s="29"/>
      <c r="I477" s="29"/>
      <c r="J477" s="53"/>
      <c r="K477" s="53"/>
      <c r="L477" s="53"/>
      <c r="M477" s="29"/>
      <c r="N477" s="29"/>
    </row>
    <row r="478" spans="8:14" x14ac:dyDescent="0.25">
      <c r="H478" s="29"/>
      <c r="I478" s="29"/>
      <c r="J478" s="53"/>
      <c r="K478" s="53"/>
      <c r="L478" s="53"/>
      <c r="M478" s="29"/>
      <c r="N478" s="29"/>
    </row>
    <row r="479" spans="8:14" x14ac:dyDescent="0.25">
      <c r="H479" s="29"/>
      <c r="I479" s="29"/>
      <c r="J479" s="53"/>
      <c r="K479" s="53"/>
      <c r="L479" s="53"/>
      <c r="M479" s="29"/>
      <c r="N479" s="29"/>
    </row>
    <row r="480" spans="8:14" x14ac:dyDescent="0.25">
      <c r="H480" s="29"/>
      <c r="I480" s="29"/>
      <c r="J480" s="53"/>
      <c r="K480" s="53"/>
      <c r="L480" s="53"/>
      <c r="M480" s="29"/>
      <c r="N480" s="29"/>
    </row>
    <row r="481" spans="8:14" x14ac:dyDescent="0.25">
      <c r="H481" s="29"/>
      <c r="I481" s="29"/>
      <c r="J481" s="53"/>
      <c r="K481" s="53"/>
      <c r="L481" s="53"/>
      <c r="M481" s="29"/>
      <c r="N481" s="29"/>
    </row>
    <row r="482" spans="8:14" x14ac:dyDescent="0.25">
      <c r="H482" s="29"/>
      <c r="I482" s="29"/>
      <c r="J482" s="53"/>
      <c r="K482" s="53"/>
      <c r="L482" s="53"/>
      <c r="M482" s="29"/>
      <c r="N482" s="29"/>
    </row>
    <row r="483" spans="8:14" x14ac:dyDescent="0.25">
      <c r="H483" s="29"/>
      <c r="I483" s="29"/>
      <c r="J483" s="53"/>
      <c r="K483" s="53"/>
      <c r="L483" s="53"/>
      <c r="M483" s="29"/>
      <c r="N483" s="29"/>
    </row>
    <row r="484" spans="8:14" x14ac:dyDescent="0.25">
      <c r="H484" s="29"/>
      <c r="I484" s="29"/>
      <c r="J484" s="53"/>
      <c r="K484" s="53"/>
      <c r="L484" s="53"/>
      <c r="M484" s="29"/>
      <c r="N484" s="29"/>
    </row>
    <row r="485" spans="8:14" x14ac:dyDescent="0.25">
      <c r="H485" s="29"/>
      <c r="I485" s="29"/>
      <c r="J485" s="53"/>
      <c r="K485" s="53"/>
      <c r="L485" s="53"/>
      <c r="M485" s="29"/>
      <c r="N485" s="29"/>
    </row>
    <row r="486" spans="8:14" x14ac:dyDescent="0.25">
      <c r="H486" s="29"/>
      <c r="I486" s="29"/>
      <c r="J486" s="53"/>
      <c r="K486" s="53"/>
      <c r="L486" s="53"/>
      <c r="M486" s="29"/>
      <c r="N486" s="29"/>
    </row>
    <row r="487" spans="8:14" x14ac:dyDescent="0.25">
      <c r="H487" s="29"/>
      <c r="I487" s="29"/>
      <c r="J487" s="53"/>
      <c r="K487" s="53"/>
      <c r="L487" s="53"/>
      <c r="M487" s="29"/>
      <c r="N487" s="29"/>
    </row>
    <row r="488" spans="8:14" x14ac:dyDescent="0.25">
      <c r="H488" s="29"/>
      <c r="I488" s="29"/>
      <c r="J488" s="53"/>
      <c r="K488" s="53"/>
      <c r="L488" s="53"/>
      <c r="M488" s="29"/>
      <c r="N488" s="29"/>
    </row>
    <row r="489" spans="8:14" x14ac:dyDescent="0.25">
      <c r="H489" s="29"/>
      <c r="I489" s="29"/>
      <c r="J489" s="53"/>
      <c r="K489" s="53"/>
      <c r="L489" s="53"/>
      <c r="M489" s="29"/>
      <c r="N489" s="29"/>
    </row>
    <row r="490" spans="8:14" x14ac:dyDescent="0.25">
      <c r="H490" s="29"/>
      <c r="I490" s="29"/>
      <c r="J490" s="53"/>
      <c r="K490" s="53"/>
      <c r="L490" s="53"/>
      <c r="M490" s="29"/>
      <c r="N490" s="29"/>
    </row>
    <row r="491" spans="8:14" x14ac:dyDescent="0.25">
      <c r="H491" s="29"/>
      <c r="I491" s="29"/>
      <c r="J491" s="53"/>
      <c r="K491" s="53"/>
      <c r="L491" s="53"/>
      <c r="M491" s="29"/>
      <c r="N491" s="29"/>
    </row>
    <row r="492" spans="8:14" x14ac:dyDescent="0.25">
      <c r="H492" s="29"/>
      <c r="I492" s="29"/>
      <c r="J492" s="53"/>
      <c r="K492" s="53"/>
      <c r="L492" s="53"/>
      <c r="M492" s="29"/>
      <c r="N492" s="29"/>
    </row>
    <row r="493" spans="8:14" x14ac:dyDescent="0.25">
      <c r="H493" s="29"/>
      <c r="I493" s="29"/>
      <c r="J493" s="53"/>
      <c r="K493" s="53"/>
      <c r="L493" s="53"/>
      <c r="M493" s="29"/>
      <c r="N493" s="29"/>
    </row>
    <row r="494" spans="8:14" x14ac:dyDescent="0.25">
      <c r="H494" s="29"/>
      <c r="I494" s="29"/>
      <c r="J494" s="53"/>
      <c r="K494" s="53"/>
      <c r="L494" s="53"/>
      <c r="M494" s="29"/>
      <c r="N494" s="29"/>
    </row>
    <row r="495" spans="8:14" x14ac:dyDescent="0.25">
      <c r="H495" s="29"/>
      <c r="I495" s="29"/>
      <c r="J495" s="53"/>
      <c r="K495" s="53"/>
      <c r="L495" s="53"/>
      <c r="M495" s="29"/>
      <c r="N495" s="29"/>
    </row>
    <row r="496" spans="8:14" x14ac:dyDescent="0.25">
      <c r="H496" s="29"/>
      <c r="I496" s="29"/>
      <c r="J496" s="53"/>
      <c r="K496" s="53"/>
      <c r="L496" s="53"/>
      <c r="M496" s="29"/>
      <c r="N496" s="29"/>
    </row>
    <row r="497" spans="8:14" x14ac:dyDescent="0.25">
      <c r="H497" s="29"/>
      <c r="I497" s="29"/>
      <c r="J497" s="53"/>
      <c r="K497" s="53"/>
      <c r="L497" s="53"/>
      <c r="M497" s="29"/>
      <c r="N497" s="29"/>
    </row>
    <row r="498" spans="8:14" x14ac:dyDescent="0.25">
      <c r="H498" s="29"/>
      <c r="I498" s="29"/>
      <c r="J498" s="53"/>
      <c r="K498" s="53"/>
      <c r="L498" s="53"/>
      <c r="M498" s="29"/>
      <c r="N498" s="29"/>
    </row>
    <row r="499" spans="8:14" x14ac:dyDescent="0.25">
      <c r="H499" s="29"/>
      <c r="I499" s="29"/>
      <c r="J499" s="53"/>
      <c r="K499" s="53"/>
      <c r="L499" s="53"/>
      <c r="M499" s="29"/>
      <c r="N499" s="29"/>
    </row>
    <row r="500" spans="8:14" x14ac:dyDescent="0.25">
      <c r="H500" s="29"/>
      <c r="I500" s="29"/>
      <c r="J500" s="53"/>
      <c r="K500" s="53"/>
      <c r="L500" s="53"/>
      <c r="M500" s="29"/>
      <c r="N500" s="29"/>
    </row>
    <row r="501" spans="8:14" x14ac:dyDescent="0.25">
      <c r="H501" s="29"/>
      <c r="I501" s="29"/>
      <c r="J501" s="53"/>
      <c r="K501" s="53"/>
      <c r="L501" s="53"/>
      <c r="M501" s="29"/>
      <c r="N501" s="29"/>
    </row>
    <row r="502" spans="8:14" x14ac:dyDescent="0.25">
      <c r="H502" s="29"/>
      <c r="I502" s="29"/>
      <c r="J502" s="53"/>
      <c r="K502" s="53"/>
      <c r="L502" s="53"/>
      <c r="M502" s="29"/>
      <c r="N502" s="29"/>
    </row>
    <row r="503" spans="8:14" x14ac:dyDescent="0.25">
      <c r="H503" s="29"/>
      <c r="I503" s="29"/>
      <c r="J503" s="53"/>
      <c r="K503" s="53"/>
      <c r="L503" s="53"/>
      <c r="M503" s="29"/>
      <c r="N503" s="29"/>
    </row>
    <row r="504" spans="8:14" x14ac:dyDescent="0.25">
      <c r="H504" s="29"/>
      <c r="I504" s="29"/>
      <c r="J504" s="53"/>
      <c r="K504" s="53"/>
      <c r="L504" s="53"/>
      <c r="M504" s="29"/>
      <c r="N504" s="29"/>
    </row>
    <row r="505" spans="8:14" x14ac:dyDescent="0.25">
      <c r="H505" s="29"/>
      <c r="I505" s="29"/>
      <c r="J505" s="53"/>
      <c r="K505" s="53"/>
      <c r="L505" s="53"/>
      <c r="M505" s="29"/>
      <c r="N505" s="29"/>
    </row>
    <row r="506" spans="8:14" x14ac:dyDescent="0.25">
      <c r="H506" s="29"/>
      <c r="I506" s="29"/>
      <c r="J506" s="53"/>
      <c r="K506" s="53"/>
      <c r="L506" s="53"/>
      <c r="M506" s="29"/>
      <c r="N506" s="29"/>
    </row>
    <row r="507" spans="8:14" x14ac:dyDescent="0.25">
      <c r="H507" s="29"/>
      <c r="I507" s="29"/>
      <c r="J507" s="53"/>
      <c r="K507" s="53"/>
      <c r="L507" s="53"/>
      <c r="M507" s="29"/>
      <c r="N507" s="29"/>
    </row>
    <row r="508" spans="8:14" x14ac:dyDescent="0.25">
      <c r="H508" s="29"/>
      <c r="I508" s="29"/>
      <c r="J508" s="53"/>
      <c r="K508" s="53"/>
      <c r="L508" s="53"/>
      <c r="M508" s="29"/>
      <c r="N508" s="29"/>
    </row>
    <row r="509" spans="8:14" x14ac:dyDescent="0.25">
      <c r="H509" s="29"/>
      <c r="I509" s="29"/>
      <c r="J509" s="53"/>
      <c r="K509" s="53"/>
      <c r="L509" s="53"/>
      <c r="M509" s="29"/>
      <c r="N509" s="29"/>
    </row>
    <row r="510" spans="8:14" x14ac:dyDescent="0.25">
      <c r="H510" s="29"/>
      <c r="I510" s="29"/>
      <c r="J510" s="53"/>
      <c r="K510" s="53"/>
      <c r="L510" s="53"/>
      <c r="M510" s="29"/>
      <c r="N510" s="29"/>
    </row>
    <row r="511" spans="8:14" x14ac:dyDescent="0.25">
      <c r="H511" s="29"/>
      <c r="I511" s="29"/>
      <c r="J511" s="53"/>
      <c r="K511" s="53"/>
      <c r="L511" s="53"/>
      <c r="M511" s="29"/>
      <c r="N511" s="29"/>
    </row>
    <row r="512" spans="8:14" x14ac:dyDescent="0.25">
      <c r="H512" s="29"/>
      <c r="I512" s="29"/>
      <c r="J512" s="53"/>
      <c r="K512" s="53"/>
      <c r="L512" s="53"/>
      <c r="M512" s="29"/>
      <c r="N512" s="29"/>
    </row>
    <row r="513" spans="8:14" x14ac:dyDescent="0.25">
      <c r="H513" s="29"/>
      <c r="I513" s="29"/>
      <c r="J513" s="53"/>
      <c r="K513" s="53"/>
      <c r="L513" s="53"/>
      <c r="M513" s="29"/>
      <c r="N513" s="29"/>
    </row>
    <row r="514" spans="8:14" x14ac:dyDescent="0.25">
      <c r="H514" s="29"/>
      <c r="I514" s="29"/>
      <c r="J514" s="53"/>
      <c r="K514" s="53"/>
      <c r="L514" s="53"/>
      <c r="M514" s="29"/>
      <c r="N514" s="29"/>
    </row>
    <row r="515" spans="8:14" x14ac:dyDescent="0.25">
      <c r="H515" s="29"/>
      <c r="I515" s="29"/>
      <c r="J515" s="53"/>
      <c r="K515" s="53"/>
      <c r="L515" s="53"/>
      <c r="M515" s="29"/>
      <c r="N515" s="29"/>
    </row>
    <row r="516" spans="8:14" x14ac:dyDescent="0.25">
      <c r="H516" s="29"/>
      <c r="I516" s="29"/>
      <c r="J516" s="53"/>
      <c r="K516" s="53"/>
      <c r="L516" s="53"/>
      <c r="M516" s="29"/>
      <c r="N516" s="29"/>
    </row>
    <row r="517" spans="8:14" x14ac:dyDescent="0.25">
      <c r="H517" s="29"/>
      <c r="I517" s="29"/>
      <c r="J517" s="53"/>
      <c r="K517" s="53"/>
      <c r="L517" s="53"/>
      <c r="M517" s="29"/>
      <c r="N517" s="29"/>
    </row>
    <row r="518" spans="8:14" x14ac:dyDescent="0.25">
      <c r="H518" s="29"/>
      <c r="I518" s="29"/>
      <c r="J518" s="53"/>
      <c r="K518" s="53"/>
      <c r="L518" s="53"/>
      <c r="M518" s="29"/>
      <c r="N518" s="29"/>
    </row>
    <row r="519" spans="8:14" x14ac:dyDescent="0.25">
      <c r="H519" s="29"/>
      <c r="I519" s="29"/>
      <c r="J519" s="53"/>
      <c r="K519" s="53"/>
      <c r="L519" s="53"/>
      <c r="M519" s="29"/>
      <c r="N519" s="29"/>
    </row>
    <row r="520" spans="8:14" x14ac:dyDescent="0.25">
      <c r="H520" s="29"/>
      <c r="I520" s="29"/>
      <c r="J520" s="53"/>
      <c r="K520" s="53"/>
      <c r="L520" s="53"/>
      <c r="M520" s="29"/>
      <c r="N520" s="29"/>
    </row>
    <row r="521" spans="8:14" x14ac:dyDescent="0.25">
      <c r="H521" s="29"/>
      <c r="I521" s="29"/>
      <c r="J521" s="53"/>
      <c r="K521" s="53"/>
      <c r="L521" s="53"/>
      <c r="M521" s="29"/>
      <c r="N521" s="29"/>
    </row>
    <row r="522" spans="8:14" x14ac:dyDescent="0.25">
      <c r="H522" s="29"/>
      <c r="I522" s="29"/>
      <c r="J522" s="53"/>
      <c r="K522" s="53"/>
      <c r="L522" s="53"/>
      <c r="M522" s="29"/>
      <c r="N522" s="29"/>
    </row>
    <row r="523" spans="8:14" x14ac:dyDescent="0.25">
      <c r="H523" s="29"/>
      <c r="I523" s="29"/>
      <c r="J523" s="53"/>
      <c r="K523" s="53"/>
      <c r="L523" s="53"/>
      <c r="M523" s="29"/>
      <c r="N523" s="29"/>
    </row>
    <row r="524" spans="8:14" x14ac:dyDescent="0.25">
      <c r="H524" s="29"/>
      <c r="I524" s="29"/>
      <c r="J524" s="53"/>
      <c r="K524" s="53"/>
      <c r="L524" s="53"/>
      <c r="M524" s="29"/>
      <c r="N524" s="29"/>
    </row>
    <row r="525" spans="8:14" x14ac:dyDescent="0.25">
      <c r="H525" s="29"/>
      <c r="I525" s="29"/>
      <c r="J525" s="53"/>
      <c r="K525" s="53"/>
      <c r="L525" s="53"/>
      <c r="M525" s="29"/>
      <c r="N525" s="29"/>
    </row>
    <row r="526" spans="8:14" x14ac:dyDescent="0.25">
      <c r="H526" s="29"/>
      <c r="I526" s="29"/>
      <c r="J526" s="53"/>
      <c r="K526" s="53"/>
      <c r="L526" s="53"/>
      <c r="M526" s="29"/>
      <c r="N526" s="29"/>
    </row>
    <row r="527" spans="8:14" x14ac:dyDescent="0.25">
      <c r="H527" s="29"/>
      <c r="I527" s="29"/>
      <c r="J527" s="53"/>
      <c r="K527" s="53"/>
      <c r="L527" s="53"/>
      <c r="M527" s="29"/>
      <c r="N527" s="29"/>
    </row>
    <row r="528" spans="8:14" x14ac:dyDescent="0.25">
      <c r="H528" s="29"/>
      <c r="I528" s="29"/>
      <c r="J528" s="53"/>
      <c r="K528" s="53"/>
      <c r="L528" s="53"/>
      <c r="M528" s="29"/>
      <c r="N528" s="29"/>
    </row>
    <row r="529" spans="8:14" x14ac:dyDescent="0.25">
      <c r="H529" s="29"/>
      <c r="I529" s="29"/>
      <c r="J529" s="53"/>
      <c r="K529" s="53"/>
      <c r="L529" s="53"/>
      <c r="M529" s="29"/>
      <c r="N529" s="29"/>
    </row>
    <row r="530" spans="8:14" x14ac:dyDescent="0.25">
      <c r="H530" s="29"/>
      <c r="I530" s="29"/>
      <c r="J530" s="53"/>
      <c r="K530" s="53"/>
      <c r="L530" s="53"/>
      <c r="M530" s="29"/>
      <c r="N530" s="29"/>
    </row>
    <row r="531" spans="8:14" x14ac:dyDescent="0.25">
      <c r="H531" s="29"/>
      <c r="I531" s="29"/>
      <c r="J531" s="53"/>
      <c r="K531" s="53"/>
      <c r="L531" s="53"/>
      <c r="M531" s="29"/>
      <c r="N531" s="29"/>
    </row>
    <row r="532" spans="8:14" x14ac:dyDescent="0.25">
      <c r="H532" s="29"/>
      <c r="I532" s="29"/>
      <c r="J532" s="53"/>
      <c r="K532" s="53"/>
      <c r="L532" s="53"/>
      <c r="M532" s="29"/>
      <c r="N532" s="29"/>
    </row>
    <row r="533" spans="8:14" x14ac:dyDescent="0.25">
      <c r="H533" s="29"/>
      <c r="I533" s="29"/>
      <c r="J533" s="53"/>
      <c r="K533" s="53"/>
      <c r="L533" s="53"/>
      <c r="M533" s="29"/>
      <c r="N533" s="29"/>
    </row>
    <row r="534" spans="8:14" x14ac:dyDescent="0.25">
      <c r="H534" s="29"/>
      <c r="I534" s="29"/>
      <c r="J534" s="53"/>
      <c r="K534" s="53"/>
      <c r="L534" s="53"/>
      <c r="M534" s="29"/>
      <c r="N534" s="29"/>
    </row>
    <row r="535" spans="8:14" x14ac:dyDescent="0.25">
      <c r="H535" s="29"/>
      <c r="I535" s="29"/>
      <c r="J535" s="53"/>
      <c r="K535" s="53"/>
      <c r="L535" s="53"/>
      <c r="M535" s="29"/>
      <c r="N535" s="29"/>
    </row>
    <row r="536" spans="8:14" x14ac:dyDescent="0.25">
      <c r="H536" s="29"/>
      <c r="I536" s="29"/>
      <c r="J536" s="53"/>
      <c r="K536" s="53"/>
      <c r="L536" s="53"/>
      <c r="M536" s="29"/>
      <c r="N536" s="29"/>
    </row>
    <row r="537" spans="8:14" x14ac:dyDescent="0.25">
      <c r="H537" s="29"/>
      <c r="I537" s="29"/>
      <c r="J537" s="53"/>
      <c r="K537" s="53"/>
      <c r="L537" s="53"/>
      <c r="M537" s="29"/>
      <c r="N537" s="29"/>
    </row>
    <row r="538" spans="8:14" x14ac:dyDescent="0.25">
      <c r="H538" s="29"/>
      <c r="I538" s="29"/>
      <c r="J538" s="53"/>
      <c r="K538" s="53"/>
      <c r="L538" s="53"/>
      <c r="M538" s="29"/>
      <c r="N538" s="29"/>
    </row>
    <row r="539" spans="8:14" x14ac:dyDescent="0.25">
      <c r="H539" s="29"/>
      <c r="I539" s="29"/>
      <c r="J539" s="53"/>
      <c r="K539" s="53"/>
      <c r="L539" s="53"/>
      <c r="M539" s="29"/>
      <c r="N539" s="29"/>
    </row>
    <row r="540" spans="8:14" x14ac:dyDescent="0.25">
      <c r="H540" s="29"/>
      <c r="I540" s="29"/>
      <c r="J540" s="53"/>
      <c r="K540" s="53"/>
      <c r="L540" s="53"/>
      <c r="M540" s="29"/>
      <c r="N540" s="29"/>
    </row>
    <row r="541" spans="8:14" x14ac:dyDescent="0.25">
      <c r="H541" s="29"/>
      <c r="I541" s="29"/>
      <c r="J541" s="53"/>
      <c r="K541" s="53"/>
      <c r="L541" s="53"/>
      <c r="M541" s="29"/>
      <c r="N541" s="29"/>
    </row>
    <row r="542" spans="8:14" x14ac:dyDescent="0.25">
      <c r="H542" s="29"/>
      <c r="I542" s="29"/>
      <c r="J542" s="53"/>
      <c r="K542" s="53"/>
      <c r="L542" s="53"/>
      <c r="M542" s="29"/>
      <c r="N542" s="29"/>
    </row>
    <row r="543" spans="8:14" x14ac:dyDescent="0.25">
      <c r="H543" s="29"/>
      <c r="I543" s="29"/>
      <c r="J543" s="53"/>
      <c r="K543" s="53"/>
      <c r="L543" s="53"/>
      <c r="M543" s="29"/>
      <c r="N543" s="29"/>
    </row>
    <row r="544" spans="8:14" x14ac:dyDescent="0.25">
      <c r="H544" s="29"/>
      <c r="I544" s="29"/>
      <c r="J544" s="53"/>
      <c r="K544" s="53"/>
      <c r="L544" s="53"/>
      <c r="M544" s="29"/>
      <c r="N544" s="29"/>
    </row>
    <row r="545" spans="8:14" x14ac:dyDescent="0.25">
      <c r="H545" s="29"/>
      <c r="I545" s="29"/>
      <c r="J545" s="53"/>
      <c r="K545" s="53"/>
      <c r="L545" s="53"/>
      <c r="M545" s="29"/>
      <c r="N545" s="29"/>
    </row>
    <row r="546" spans="8:14" x14ac:dyDescent="0.25">
      <c r="H546" s="29"/>
      <c r="I546" s="29"/>
      <c r="J546" s="53"/>
      <c r="K546" s="53"/>
      <c r="L546" s="53"/>
      <c r="M546" s="29"/>
      <c r="N546" s="29"/>
    </row>
    <row r="547" spans="8:14" x14ac:dyDescent="0.25">
      <c r="H547" s="29"/>
      <c r="I547" s="29"/>
      <c r="J547" s="53"/>
      <c r="K547" s="53"/>
      <c r="L547" s="53"/>
      <c r="M547" s="29"/>
      <c r="N547" s="29"/>
    </row>
    <row r="548" spans="8:14" x14ac:dyDescent="0.25">
      <c r="H548" s="29"/>
      <c r="I548" s="29"/>
      <c r="J548" s="53"/>
      <c r="K548" s="53"/>
      <c r="L548" s="53"/>
      <c r="M548" s="29"/>
      <c r="N548" s="29"/>
    </row>
    <row r="549" spans="8:14" x14ac:dyDescent="0.25">
      <c r="H549" s="29"/>
      <c r="I549" s="29"/>
      <c r="J549" s="53"/>
      <c r="K549" s="53"/>
      <c r="L549" s="53"/>
      <c r="M549" s="29"/>
      <c r="N549" s="29"/>
    </row>
    <row r="550" spans="8:14" x14ac:dyDescent="0.25">
      <c r="H550" s="29"/>
      <c r="I550" s="29"/>
      <c r="J550" s="53"/>
      <c r="K550" s="53"/>
      <c r="L550" s="53"/>
      <c r="M550" s="29"/>
      <c r="N550" s="29"/>
    </row>
    <row r="551" spans="8:14" x14ac:dyDescent="0.25">
      <c r="H551" s="29"/>
      <c r="I551" s="29"/>
      <c r="J551" s="53"/>
      <c r="K551" s="53"/>
      <c r="L551" s="53"/>
      <c r="M551" s="29"/>
      <c r="N551" s="29"/>
    </row>
    <row r="552" spans="8:14" x14ac:dyDescent="0.25">
      <c r="H552" s="29"/>
      <c r="I552" s="29"/>
      <c r="J552" s="53"/>
      <c r="K552" s="53"/>
      <c r="L552" s="53"/>
      <c r="M552" s="29"/>
      <c r="N552" s="29"/>
    </row>
    <row r="553" spans="8:14" x14ac:dyDescent="0.25">
      <c r="H553" s="29"/>
      <c r="I553" s="29"/>
      <c r="J553" s="53"/>
      <c r="K553" s="53"/>
      <c r="L553" s="53"/>
      <c r="M553" s="29"/>
      <c r="N553" s="29"/>
    </row>
    <row r="554" spans="8:14" x14ac:dyDescent="0.25">
      <c r="H554" s="29"/>
      <c r="I554" s="29"/>
      <c r="J554" s="53"/>
      <c r="K554" s="53"/>
      <c r="L554" s="53"/>
      <c r="M554" s="29"/>
      <c r="N554" s="29"/>
    </row>
    <row r="555" spans="8:14" x14ac:dyDescent="0.25">
      <c r="H555" s="29"/>
      <c r="I555" s="29"/>
      <c r="J555" s="53"/>
      <c r="K555" s="53"/>
      <c r="L555" s="53"/>
      <c r="M555" s="29"/>
      <c r="N555" s="29"/>
    </row>
    <row r="556" spans="8:14" x14ac:dyDescent="0.25">
      <c r="H556" s="29"/>
      <c r="I556" s="29"/>
      <c r="J556" s="53"/>
      <c r="K556" s="53"/>
      <c r="L556" s="53"/>
      <c r="M556" s="29"/>
      <c r="N556" s="29"/>
    </row>
    <row r="557" spans="8:14" x14ac:dyDescent="0.25">
      <c r="H557" s="29"/>
      <c r="I557" s="29"/>
      <c r="J557" s="53"/>
      <c r="K557" s="53"/>
      <c r="L557" s="53"/>
      <c r="M557" s="29"/>
      <c r="N557" s="29"/>
    </row>
    <row r="558" spans="8:14" x14ac:dyDescent="0.25">
      <c r="H558" s="29"/>
      <c r="I558" s="29"/>
      <c r="J558" s="53"/>
      <c r="K558" s="53"/>
      <c r="L558" s="53"/>
      <c r="M558" s="29"/>
      <c r="N558" s="29"/>
    </row>
    <row r="559" spans="8:14" x14ac:dyDescent="0.25">
      <c r="H559" s="29"/>
      <c r="I559" s="29"/>
      <c r="J559" s="53"/>
      <c r="K559" s="53"/>
      <c r="L559" s="53"/>
      <c r="M559" s="29"/>
      <c r="N559" s="29"/>
    </row>
    <row r="560" spans="8:14" x14ac:dyDescent="0.25">
      <c r="H560" s="29"/>
      <c r="I560" s="29"/>
      <c r="J560" s="53"/>
      <c r="K560" s="53"/>
      <c r="L560" s="53"/>
      <c r="M560" s="29"/>
      <c r="N560" s="29"/>
    </row>
    <row r="561" spans="8:14" x14ac:dyDescent="0.25">
      <c r="H561" s="29"/>
      <c r="I561" s="29"/>
      <c r="J561" s="53"/>
      <c r="K561" s="53"/>
      <c r="L561" s="53"/>
      <c r="M561" s="29"/>
      <c r="N561" s="29"/>
    </row>
    <row r="562" spans="8:14" x14ac:dyDescent="0.25">
      <c r="H562" s="29"/>
      <c r="I562" s="29"/>
      <c r="J562" s="53"/>
      <c r="K562" s="53"/>
      <c r="L562" s="53"/>
      <c r="M562" s="29"/>
      <c r="N562" s="29"/>
    </row>
    <row r="563" spans="8:14" x14ac:dyDescent="0.25">
      <c r="H563" s="29"/>
      <c r="I563" s="29"/>
      <c r="J563" s="53"/>
      <c r="K563" s="53"/>
      <c r="L563" s="53"/>
      <c r="M563" s="29"/>
      <c r="N563" s="29"/>
    </row>
    <row r="564" spans="8:14" x14ac:dyDescent="0.25">
      <c r="H564" s="29"/>
      <c r="I564" s="29"/>
      <c r="J564" s="53"/>
      <c r="K564" s="53"/>
      <c r="L564" s="53"/>
      <c r="M564" s="29"/>
      <c r="N564" s="29"/>
    </row>
    <row r="565" spans="8:14" x14ac:dyDescent="0.25">
      <c r="H565" s="29"/>
      <c r="I565" s="29"/>
      <c r="J565" s="53"/>
      <c r="K565" s="53"/>
      <c r="L565" s="53"/>
      <c r="M565" s="29"/>
      <c r="N565" s="29"/>
    </row>
    <row r="566" spans="8:14" x14ac:dyDescent="0.25">
      <c r="H566" s="29"/>
      <c r="I566" s="29"/>
      <c r="J566" s="53"/>
      <c r="K566" s="53"/>
      <c r="L566" s="53"/>
      <c r="M566" s="29"/>
      <c r="N566" s="29"/>
    </row>
    <row r="567" spans="8:14" x14ac:dyDescent="0.25">
      <c r="H567" s="29"/>
      <c r="I567" s="29"/>
      <c r="J567" s="53"/>
      <c r="K567" s="53"/>
      <c r="L567" s="53"/>
      <c r="M567" s="29"/>
      <c r="N567" s="29"/>
    </row>
    <row r="568" spans="8:14" x14ac:dyDescent="0.25">
      <c r="H568" s="29"/>
      <c r="I568" s="29"/>
      <c r="J568" s="53"/>
      <c r="K568" s="53"/>
      <c r="L568" s="53"/>
      <c r="M568" s="29"/>
      <c r="N568" s="29"/>
    </row>
    <row r="569" spans="8:14" x14ac:dyDescent="0.25">
      <c r="H569" s="29"/>
      <c r="I569" s="29"/>
      <c r="J569" s="53"/>
      <c r="K569" s="53"/>
      <c r="L569" s="53"/>
      <c r="M569" s="29"/>
      <c r="N569" s="29"/>
    </row>
    <row r="570" spans="8:14" x14ac:dyDescent="0.25">
      <c r="H570" s="29"/>
      <c r="I570" s="29"/>
      <c r="J570" s="53"/>
      <c r="K570" s="53"/>
      <c r="L570" s="53"/>
      <c r="M570" s="29"/>
      <c r="N570" s="29"/>
    </row>
    <row r="571" spans="8:14" x14ac:dyDescent="0.25">
      <c r="H571" s="29"/>
      <c r="I571" s="29"/>
      <c r="J571" s="53"/>
      <c r="K571" s="53"/>
      <c r="L571" s="53"/>
      <c r="M571" s="29"/>
      <c r="N571" s="29"/>
    </row>
    <row r="572" spans="8:14" x14ac:dyDescent="0.25">
      <c r="H572" s="29"/>
      <c r="I572" s="29"/>
      <c r="J572" s="53"/>
      <c r="K572" s="53"/>
      <c r="L572" s="53"/>
      <c r="M572" s="29"/>
      <c r="N572" s="29"/>
    </row>
    <row r="573" spans="8:14" x14ac:dyDescent="0.25">
      <c r="H573" s="29"/>
      <c r="I573" s="29"/>
      <c r="J573" s="53"/>
      <c r="K573" s="53"/>
      <c r="L573" s="53"/>
      <c r="M573" s="29"/>
      <c r="N573" s="29"/>
    </row>
    <row r="574" spans="8:14" x14ac:dyDescent="0.25">
      <c r="H574" s="29"/>
      <c r="I574" s="29"/>
      <c r="J574" s="53"/>
      <c r="K574" s="53"/>
      <c r="L574" s="53"/>
      <c r="M574" s="29"/>
      <c r="N574" s="29"/>
    </row>
    <row r="575" spans="8:14" x14ac:dyDescent="0.25">
      <c r="H575" s="29"/>
      <c r="I575" s="29"/>
      <c r="J575" s="53"/>
      <c r="K575" s="53"/>
      <c r="L575" s="53"/>
      <c r="M575" s="29"/>
      <c r="N575" s="29"/>
    </row>
    <row r="576" spans="8:14" x14ac:dyDescent="0.25">
      <c r="H576" s="29"/>
      <c r="I576" s="29"/>
      <c r="J576" s="53"/>
      <c r="K576" s="53"/>
      <c r="L576" s="53"/>
      <c r="M576" s="29"/>
      <c r="N576" s="29"/>
    </row>
    <row r="577" spans="8:14" x14ac:dyDescent="0.25">
      <c r="H577" s="29"/>
      <c r="I577" s="29"/>
      <c r="J577" s="53"/>
      <c r="K577" s="53"/>
      <c r="L577" s="53"/>
      <c r="M577" s="29"/>
      <c r="N577" s="29"/>
    </row>
    <row r="578" spans="8:14" x14ac:dyDescent="0.25">
      <c r="H578" s="29"/>
      <c r="I578" s="29"/>
      <c r="J578" s="53"/>
      <c r="K578" s="53"/>
      <c r="L578" s="53"/>
      <c r="M578" s="29"/>
      <c r="N578" s="29"/>
    </row>
    <row r="579" spans="8:14" x14ac:dyDescent="0.25">
      <c r="H579" s="29"/>
      <c r="I579" s="29"/>
      <c r="J579" s="53"/>
      <c r="K579" s="53"/>
      <c r="L579" s="53"/>
      <c r="M579" s="29"/>
      <c r="N579" s="29"/>
    </row>
    <row r="580" spans="8:14" x14ac:dyDescent="0.25">
      <c r="H580" s="29"/>
      <c r="I580" s="29"/>
      <c r="J580" s="53"/>
      <c r="K580" s="53"/>
      <c r="L580" s="53"/>
      <c r="M580" s="29"/>
      <c r="N580" s="29"/>
    </row>
    <row r="581" spans="8:14" x14ac:dyDescent="0.25">
      <c r="H581" s="29"/>
      <c r="I581" s="29"/>
      <c r="J581" s="53"/>
      <c r="K581" s="53"/>
      <c r="L581" s="53"/>
      <c r="M581" s="29"/>
      <c r="N581" s="29"/>
    </row>
    <row r="582" spans="8:14" x14ac:dyDescent="0.25">
      <c r="H582" s="29"/>
      <c r="I582" s="29"/>
      <c r="J582" s="53"/>
      <c r="K582" s="53"/>
      <c r="L582" s="53"/>
      <c r="M582" s="29"/>
      <c r="N582" s="29"/>
    </row>
    <row r="583" spans="8:14" x14ac:dyDescent="0.25">
      <c r="H583" s="29"/>
      <c r="I583" s="29"/>
      <c r="J583" s="53"/>
      <c r="K583" s="53"/>
      <c r="L583" s="53"/>
      <c r="M583" s="29"/>
      <c r="N583" s="29"/>
    </row>
    <row r="584" spans="8:14" x14ac:dyDescent="0.25">
      <c r="H584" s="29"/>
      <c r="I584" s="29"/>
      <c r="J584" s="53"/>
      <c r="K584" s="53"/>
      <c r="L584" s="53"/>
      <c r="M584" s="29"/>
      <c r="N584" s="29"/>
    </row>
    <row r="585" spans="8:14" x14ac:dyDescent="0.25">
      <c r="H585" s="29"/>
      <c r="I585" s="29"/>
      <c r="J585" s="53"/>
      <c r="K585" s="53"/>
      <c r="L585" s="53"/>
      <c r="M585" s="29"/>
      <c r="N585" s="29"/>
    </row>
    <row r="586" spans="8:14" x14ac:dyDescent="0.25">
      <c r="H586" s="29"/>
      <c r="I586" s="29"/>
      <c r="J586" s="53"/>
      <c r="K586" s="53"/>
      <c r="L586" s="53"/>
      <c r="M586" s="29"/>
      <c r="N586" s="29"/>
    </row>
    <row r="587" spans="8:14" x14ac:dyDescent="0.25">
      <c r="H587" s="29"/>
      <c r="I587" s="29"/>
      <c r="J587" s="53"/>
      <c r="K587" s="53"/>
      <c r="L587" s="53"/>
      <c r="M587" s="29"/>
      <c r="N587" s="29"/>
    </row>
    <row r="588" spans="8:14" x14ac:dyDescent="0.25">
      <c r="H588" s="29"/>
      <c r="I588" s="29"/>
      <c r="J588" s="53"/>
      <c r="K588" s="53"/>
      <c r="L588" s="53"/>
      <c r="M588" s="29"/>
      <c r="N588" s="29"/>
    </row>
    <row r="589" spans="8:14" x14ac:dyDescent="0.25">
      <c r="H589" s="29"/>
      <c r="I589" s="29"/>
      <c r="J589" s="53"/>
      <c r="K589" s="53"/>
      <c r="L589" s="53"/>
      <c r="M589" s="29"/>
      <c r="N589" s="29"/>
    </row>
    <row r="590" spans="8:14" x14ac:dyDescent="0.25">
      <c r="H590" s="29"/>
      <c r="I590" s="29"/>
      <c r="J590" s="53"/>
      <c r="K590" s="53"/>
      <c r="L590" s="53"/>
      <c r="M590" s="29"/>
      <c r="N590" s="29"/>
    </row>
    <row r="591" spans="8:14" x14ac:dyDescent="0.25">
      <c r="H591" s="29"/>
      <c r="I591" s="29"/>
      <c r="J591" s="53"/>
      <c r="K591" s="53"/>
      <c r="L591" s="53"/>
      <c r="M591" s="29"/>
      <c r="N591" s="29"/>
    </row>
    <row r="592" spans="8:14" x14ac:dyDescent="0.25">
      <c r="H592" s="29"/>
      <c r="I592" s="29"/>
      <c r="J592" s="53"/>
      <c r="K592" s="53"/>
      <c r="L592" s="53"/>
      <c r="M592" s="29"/>
      <c r="N592" s="29"/>
    </row>
    <row r="593" spans="8:14" x14ac:dyDescent="0.25">
      <c r="H593" s="29"/>
      <c r="I593" s="29"/>
      <c r="J593" s="53"/>
      <c r="K593" s="53"/>
      <c r="L593" s="53"/>
      <c r="M593" s="29"/>
      <c r="N593" s="29"/>
    </row>
    <row r="594" spans="8:14" x14ac:dyDescent="0.25">
      <c r="H594" s="29"/>
      <c r="I594" s="29"/>
      <c r="J594" s="53"/>
      <c r="K594" s="53"/>
      <c r="L594" s="53"/>
      <c r="M594" s="29"/>
      <c r="N594" s="29"/>
    </row>
    <row r="595" spans="8:14" x14ac:dyDescent="0.25">
      <c r="H595" s="29"/>
      <c r="I595" s="29"/>
      <c r="J595" s="53"/>
      <c r="K595" s="53"/>
      <c r="L595" s="53"/>
      <c r="M595" s="29"/>
      <c r="N595" s="29"/>
    </row>
    <row r="596" spans="8:14" x14ac:dyDescent="0.25">
      <c r="H596" s="29"/>
      <c r="I596" s="29"/>
      <c r="J596" s="53"/>
      <c r="K596" s="53"/>
      <c r="L596" s="53"/>
      <c r="M596" s="29"/>
      <c r="N596" s="29"/>
    </row>
    <row r="597" spans="8:14" x14ac:dyDescent="0.25">
      <c r="H597" s="29"/>
      <c r="I597" s="29"/>
      <c r="J597" s="53"/>
      <c r="K597" s="53"/>
      <c r="L597" s="53"/>
      <c r="M597" s="29"/>
      <c r="N597" s="29"/>
    </row>
    <row r="598" spans="8:14" x14ac:dyDescent="0.25">
      <c r="H598" s="29"/>
      <c r="I598" s="29"/>
      <c r="J598" s="53"/>
      <c r="K598" s="53"/>
      <c r="L598" s="53"/>
      <c r="M598" s="29"/>
      <c r="N598" s="29"/>
    </row>
    <row r="599" spans="8:14" x14ac:dyDescent="0.25">
      <c r="H599" s="29"/>
      <c r="I599" s="29"/>
      <c r="J599" s="53"/>
      <c r="K599" s="53"/>
      <c r="L599" s="53"/>
      <c r="M599" s="29"/>
      <c r="N599" s="29"/>
    </row>
    <row r="600" spans="8:14" x14ac:dyDescent="0.25">
      <c r="H600" s="29"/>
      <c r="I600" s="29"/>
      <c r="J600" s="53"/>
      <c r="K600" s="53"/>
      <c r="L600" s="53"/>
      <c r="M600" s="29"/>
      <c r="N600" s="29"/>
    </row>
    <row r="601" spans="8:14" x14ac:dyDescent="0.25">
      <c r="H601" s="29"/>
      <c r="I601" s="29"/>
      <c r="J601" s="53"/>
      <c r="K601" s="53"/>
      <c r="L601" s="53"/>
      <c r="M601" s="29"/>
      <c r="N601" s="29"/>
    </row>
    <row r="602" spans="8:14" x14ac:dyDescent="0.25">
      <c r="H602" s="29"/>
      <c r="I602" s="29"/>
      <c r="J602" s="53"/>
      <c r="K602" s="53"/>
      <c r="L602" s="53"/>
      <c r="M602" s="29"/>
      <c r="N602" s="29"/>
    </row>
    <row r="603" spans="8:14" x14ac:dyDescent="0.25">
      <c r="H603" s="29"/>
      <c r="I603" s="29"/>
      <c r="J603" s="53"/>
      <c r="K603" s="53"/>
      <c r="L603" s="53"/>
      <c r="M603" s="29"/>
      <c r="N603" s="29"/>
    </row>
    <row r="604" spans="8:14" x14ac:dyDescent="0.25">
      <c r="H604" s="29"/>
      <c r="I604" s="29"/>
      <c r="J604" s="53"/>
      <c r="K604" s="53"/>
      <c r="L604" s="53"/>
      <c r="M604" s="29"/>
      <c r="N604" s="29"/>
    </row>
    <row r="605" spans="8:14" x14ac:dyDescent="0.25">
      <c r="H605" s="29"/>
      <c r="I605" s="29"/>
      <c r="J605" s="53"/>
      <c r="K605" s="53"/>
      <c r="L605" s="53"/>
      <c r="M605" s="29"/>
      <c r="N605" s="29"/>
    </row>
    <row r="606" spans="8:14" x14ac:dyDescent="0.25">
      <c r="H606" s="29"/>
      <c r="I606" s="29"/>
      <c r="J606" s="53"/>
      <c r="K606" s="53"/>
      <c r="L606" s="53"/>
      <c r="M606" s="29"/>
      <c r="N606" s="29"/>
    </row>
    <row r="607" spans="8:14" x14ac:dyDescent="0.25">
      <c r="H607" s="29"/>
      <c r="I607" s="29"/>
      <c r="J607" s="53"/>
      <c r="K607" s="53"/>
      <c r="L607" s="53"/>
      <c r="M607" s="29"/>
      <c r="N607" s="29"/>
    </row>
    <row r="608" spans="8:14" x14ac:dyDescent="0.25">
      <c r="H608" s="29"/>
      <c r="I608" s="29"/>
      <c r="J608" s="53"/>
      <c r="K608" s="53"/>
      <c r="L608" s="53"/>
      <c r="M608" s="29"/>
      <c r="N608" s="29"/>
    </row>
    <row r="609" spans="8:14" x14ac:dyDescent="0.25">
      <c r="H609" s="29"/>
      <c r="I609" s="29"/>
      <c r="J609" s="53"/>
      <c r="K609" s="53"/>
      <c r="L609" s="53"/>
      <c r="M609" s="29"/>
      <c r="N609" s="29"/>
    </row>
    <row r="610" spans="8:14" x14ac:dyDescent="0.25">
      <c r="H610" s="29"/>
      <c r="I610" s="29"/>
      <c r="J610" s="53"/>
      <c r="K610" s="53"/>
      <c r="L610" s="53"/>
      <c r="M610" s="29"/>
      <c r="N610" s="29"/>
    </row>
    <row r="611" spans="8:14" x14ac:dyDescent="0.25">
      <c r="H611" s="29"/>
      <c r="I611" s="29"/>
      <c r="J611" s="53"/>
      <c r="K611" s="53"/>
      <c r="L611" s="53"/>
      <c r="M611" s="29"/>
      <c r="N611" s="29"/>
    </row>
    <row r="612" spans="8:14" x14ac:dyDescent="0.25">
      <c r="H612" s="29"/>
      <c r="I612" s="29"/>
      <c r="J612" s="53"/>
      <c r="K612" s="53"/>
      <c r="L612" s="53"/>
      <c r="M612" s="29"/>
      <c r="N612" s="29"/>
    </row>
    <row r="613" spans="8:14" x14ac:dyDescent="0.25">
      <c r="H613" s="29"/>
      <c r="I613" s="29"/>
      <c r="J613" s="53"/>
      <c r="K613" s="53"/>
      <c r="L613" s="53"/>
      <c r="M613" s="29"/>
      <c r="N613" s="29"/>
    </row>
    <row r="614" spans="8:14" x14ac:dyDescent="0.25">
      <c r="H614" s="29"/>
      <c r="I614" s="29"/>
      <c r="J614" s="53"/>
      <c r="K614" s="53"/>
      <c r="L614" s="53"/>
      <c r="M614" s="29"/>
      <c r="N614" s="29"/>
    </row>
    <row r="615" spans="8:14" x14ac:dyDescent="0.25">
      <c r="H615" s="29"/>
      <c r="I615" s="29"/>
      <c r="J615" s="53"/>
      <c r="K615" s="53"/>
      <c r="L615" s="53"/>
      <c r="M615" s="29"/>
      <c r="N615" s="29"/>
    </row>
    <row r="616" spans="8:14" x14ac:dyDescent="0.25">
      <c r="H616" s="29"/>
      <c r="I616" s="29"/>
      <c r="J616" s="53"/>
      <c r="K616" s="53"/>
      <c r="L616" s="53"/>
      <c r="M616" s="29"/>
      <c r="N616" s="29"/>
    </row>
    <row r="617" spans="8:14" x14ac:dyDescent="0.25">
      <c r="H617" s="29"/>
      <c r="I617" s="29"/>
      <c r="J617" s="53"/>
      <c r="K617" s="53"/>
      <c r="L617" s="53"/>
      <c r="M617" s="29"/>
      <c r="N617" s="29"/>
    </row>
    <row r="618" spans="8:14" x14ac:dyDescent="0.25">
      <c r="H618" s="29"/>
      <c r="I618" s="29"/>
      <c r="J618" s="53"/>
      <c r="K618" s="53"/>
      <c r="L618" s="53"/>
      <c r="M618" s="29"/>
      <c r="N618" s="29"/>
    </row>
    <row r="619" spans="8:14" x14ac:dyDescent="0.25">
      <c r="H619" s="29"/>
      <c r="I619" s="29"/>
      <c r="J619" s="53"/>
      <c r="K619" s="53"/>
      <c r="L619" s="53"/>
      <c r="M619" s="29"/>
      <c r="N619" s="29"/>
    </row>
    <row r="620" spans="8:14" x14ac:dyDescent="0.25">
      <c r="H620" s="29"/>
      <c r="I620" s="29"/>
      <c r="J620" s="53"/>
      <c r="K620" s="53"/>
      <c r="L620" s="53"/>
      <c r="M620" s="29"/>
      <c r="N620" s="29"/>
    </row>
    <row r="621" spans="8:14" x14ac:dyDescent="0.25">
      <c r="H621" s="29"/>
      <c r="I621" s="29"/>
      <c r="J621" s="53"/>
      <c r="K621" s="53"/>
      <c r="L621" s="53"/>
      <c r="M621" s="29"/>
      <c r="N621" s="29"/>
    </row>
    <row r="622" spans="8:14" x14ac:dyDescent="0.25">
      <c r="H622" s="29"/>
      <c r="I622" s="29"/>
      <c r="J622" s="53"/>
      <c r="K622" s="53"/>
      <c r="L622" s="53"/>
      <c r="M622" s="29"/>
      <c r="N622" s="29"/>
    </row>
    <row r="623" spans="8:14" x14ac:dyDescent="0.25">
      <c r="H623" s="29"/>
      <c r="I623" s="29"/>
      <c r="J623" s="53"/>
      <c r="K623" s="53"/>
      <c r="L623" s="53"/>
      <c r="M623" s="29"/>
      <c r="N623" s="29"/>
    </row>
    <row r="624" spans="8:14" x14ac:dyDescent="0.25">
      <c r="H624" s="29"/>
      <c r="I624" s="29"/>
      <c r="J624" s="53"/>
      <c r="K624" s="53"/>
      <c r="L624" s="53"/>
      <c r="M624" s="29"/>
      <c r="N624" s="29"/>
    </row>
    <row r="625" spans="8:14" x14ac:dyDescent="0.25">
      <c r="H625" s="29"/>
      <c r="I625" s="29"/>
      <c r="J625" s="53"/>
      <c r="K625" s="53"/>
      <c r="L625" s="53"/>
      <c r="M625" s="29"/>
      <c r="N625" s="29"/>
    </row>
    <row r="626" spans="8:14" x14ac:dyDescent="0.25">
      <c r="H626" s="29"/>
      <c r="I626" s="29"/>
      <c r="J626" s="53"/>
      <c r="K626" s="53"/>
      <c r="L626" s="53"/>
      <c r="M626" s="29"/>
      <c r="N626" s="29"/>
    </row>
    <row r="627" spans="8:14" x14ac:dyDescent="0.25">
      <c r="H627" s="29"/>
      <c r="I627" s="29"/>
      <c r="J627" s="53"/>
      <c r="K627" s="53"/>
      <c r="L627" s="53"/>
      <c r="M627" s="29"/>
      <c r="N627" s="29"/>
    </row>
    <row r="628" spans="8:14" x14ac:dyDescent="0.25">
      <c r="H628" s="29"/>
      <c r="I628" s="29"/>
      <c r="J628" s="53"/>
      <c r="K628" s="53"/>
      <c r="L628" s="53"/>
      <c r="M628" s="29"/>
      <c r="N628" s="29"/>
    </row>
    <row r="629" spans="8:14" x14ac:dyDescent="0.25">
      <c r="H629" s="29"/>
      <c r="I629" s="29"/>
      <c r="J629" s="53"/>
      <c r="K629" s="53"/>
      <c r="L629" s="53"/>
      <c r="M629" s="29"/>
      <c r="N629" s="29"/>
    </row>
    <row r="630" spans="8:14" x14ac:dyDescent="0.25">
      <c r="H630" s="29"/>
      <c r="I630" s="29"/>
      <c r="J630" s="53"/>
      <c r="K630" s="53"/>
      <c r="L630" s="53"/>
      <c r="M630" s="29"/>
      <c r="N630" s="29"/>
    </row>
    <row r="631" spans="8:14" x14ac:dyDescent="0.25">
      <c r="H631" s="29"/>
      <c r="I631" s="29"/>
      <c r="J631" s="53"/>
      <c r="K631" s="53"/>
      <c r="L631" s="53"/>
      <c r="M631" s="29"/>
      <c r="N631" s="29"/>
    </row>
    <row r="632" spans="8:14" x14ac:dyDescent="0.25">
      <c r="H632" s="29"/>
      <c r="I632" s="29"/>
      <c r="J632" s="53"/>
      <c r="K632" s="53"/>
      <c r="L632" s="53"/>
      <c r="M632" s="29"/>
      <c r="N632" s="29"/>
    </row>
    <row r="633" spans="8:14" x14ac:dyDescent="0.25">
      <c r="H633" s="29"/>
      <c r="I633" s="29"/>
      <c r="J633" s="53"/>
      <c r="K633" s="53"/>
      <c r="L633" s="53"/>
      <c r="M633" s="29"/>
      <c r="N633" s="29"/>
    </row>
    <row r="634" spans="8:14" x14ac:dyDescent="0.25">
      <c r="H634" s="29"/>
      <c r="I634" s="29"/>
      <c r="J634" s="53"/>
      <c r="K634" s="53"/>
      <c r="L634" s="53"/>
      <c r="M634" s="29"/>
      <c r="N634" s="29"/>
    </row>
    <row r="635" spans="8:14" x14ac:dyDescent="0.25">
      <c r="H635" s="29"/>
      <c r="I635" s="29"/>
      <c r="J635" s="53"/>
      <c r="K635" s="53"/>
      <c r="L635" s="53"/>
      <c r="M635" s="29"/>
      <c r="N635" s="29"/>
    </row>
    <row r="636" spans="8:14" x14ac:dyDescent="0.25">
      <c r="H636" s="29"/>
      <c r="I636" s="29"/>
      <c r="J636" s="53"/>
      <c r="K636" s="53"/>
      <c r="L636" s="53"/>
      <c r="M636" s="29"/>
      <c r="N636" s="29"/>
    </row>
    <row r="637" spans="8:14" x14ac:dyDescent="0.25">
      <c r="H637" s="29"/>
      <c r="I637" s="29"/>
      <c r="J637" s="53"/>
      <c r="K637" s="53"/>
      <c r="L637" s="53"/>
      <c r="M637" s="29"/>
      <c r="N637" s="29"/>
    </row>
    <row r="638" spans="8:14" x14ac:dyDescent="0.25">
      <c r="H638" s="29"/>
      <c r="I638" s="29"/>
      <c r="J638" s="53"/>
      <c r="K638" s="53"/>
      <c r="L638" s="53"/>
      <c r="M638" s="29"/>
      <c r="N638" s="29"/>
    </row>
    <row r="639" spans="8:14" x14ac:dyDescent="0.25">
      <c r="H639" s="29"/>
      <c r="I639" s="29"/>
      <c r="J639" s="53"/>
      <c r="K639" s="53"/>
      <c r="L639" s="53"/>
      <c r="M639" s="29"/>
      <c r="N639" s="29"/>
    </row>
    <row r="640" spans="8:14" x14ac:dyDescent="0.25">
      <c r="H640" s="29"/>
      <c r="I640" s="29"/>
      <c r="J640" s="53"/>
      <c r="K640" s="53"/>
      <c r="L640" s="53"/>
      <c r="M640" s="29"/>
      <c r="N640" s="29"/>
    </row>
    <row r="641" spans="8:14" x14ac:dyDescent="0.25">
      <c r="H641" s="29"/>
      <c r="I641" s="29"/>
      <c r="J641" s="53"/>
      <c r="K641" s="53"/>
      <c r="L641" s="53"/>
      <c r="M641" s="29"/>
      <c r="N641" s="29"/>
    </row>
    <row r="642" spans="8:14" x14ac:dyDescent="0.25">
      <c r="H642" s="29"/>
      <c r="I642" s="29"/>
      <c r="J642" s="53"/>
      <c r="K642" s="53"/>
      <c r="L642" s="53"/>
      <c r="M642" s="29"/>
      <c r="N642" s="29"/>
    </row>
    <row r="643" spans="8:14" x14ac:dyDescent="0.25">
      <c r="H643" s="29"/>
      <c r="I643" s="29"/>
      <c r="J643" s="53"/>
      <c r="K643" s="53"/>
      <c r="L643" s="53"/>
      <c r="M643" s="29"/>
      <c r="N643" s="29"/>
    </row>
    <row r="644" spans="8:14" x14ac:dyDescent="0.25">
      <c r="H644" s="29"/>
      <c r="I644" s="29"/>
      <c r="J644" s="53"/>
      <c r="K644" s="53"/>
      <c r="L644" s="53"/>
      <c r="M644" s="29"/>
      <c r="N644" s="29"/>
    </row>
    <row r="645" spans="8:14" x14ac:dyDescent="0.25">
      <c r="H645" s="29"/>
      <c r="I645" s="29"/>
      <c r="J645" s="53"/>
      <c r="K645" s="53"/>
      <c r="L645" s="53"/>
      <c r="M645" s="29"/>
      <c r="N645" s="29"/>
    </row>
    <row r="646" spans="8:14" x14ac:dyDescent="0.25">
      <c r="H646" s="29"/>
      <c r="I646" s="29"/>
      <c r="J646" s="53"/>
      <c r="K646" s="53"/>
      <c r="L646" s="53"/>
      <c r="M646" s="29"/>
      <c r="N646" s="29"/>
    </row>
    <row r="647" spans="8:14" x14ac:dyDescent="0.25">
      <c r="H647" s="29"/>
      <c r="I647" s="29"/>
      <c r="J647" s="53"/>
      <c r="K647" s="53"/>
      <c r="L647" s="53"/>
      <c r="M647" s="29"/>
      <c r="N647" s="29"/>
    </row>
    <row r="648" spans="8:14" x14ac:dyDescent="0.25">
      <c r="H648" s="29"/>
      <c r="I648" s="29"/>
      <c r="J648" s="53"/>
      <c r="K648" s="53"/>
      <c r="L648" s="53"/>
      <c r="M648" s="29"/>
      <c r="N648" s="29"/>
    </row>
    <row r="649" spans="8:14" x14ac:dyDescent="0.25">
      <c r="H649" s="29"/>
      <c r="I649" s="29"/>
      <c r="J649" s="53"/>
      <c r="K649" s="53"/>
      <c r="L649" s="53"/>
      <c r="M649" s="29"/>
      <c r="N649" s="29"/>
    </row>
    <row r="650" spans="8:14" x14ac:dyDescent="0.25">
      <c r="H650" s="29"/>
      <c r="I650" s="29"/>
      <c r="J650" s="53"/>
      <c r="K650" s="53"/>
      <c r="L650" s="53"/>
      <c r="M650" s="29"/>
      <c r="N650" s="29"/>
    </row>
    <row r="651" spans="8:14" x14ac:dyDescent="0.25">
      <c r="H651" s="29"/>
      <c r="I651" s="29"/>
      <c r="J651" s="53"/>
      <c r="K651" s="53"/>
      <c r="L651" s="53"/>
      <c r="M651" s="29"/>
      <c r="N651" s="29"/>
    </row>
    <row r="652" spans="8:14" x14ac:dyDescent="0.25">
      <c r="H652" s="29"/>
      <c r="I652" s="29"/>
      <c r="J652" s="53"/>
      <c r="K652" s="53"/>
      <c r="L652" s="53"/>
      <c r="M652" s="29"/>
      <c r="N652" s="29"/>
    </row>
    <row r="653" spans="8:14" x14ac:dyDescent="0.25">
      <c r="H653" s="29"/>
      <c r="I653" s="29"/>
      <c r="J653" s="53"/>
      <c r="K653" s="53"/>
      <c r="L653" s="53"/>
      <c r="M653" s="29"/>
      <c r="N653" s="29"/>
    </row>
    <row r="654" spans="8:14" x14ac:dyDescent="0.25">
      <c r="H654" s="29"/>
      <c r="I654" s="29"/>
      <c r="J654" s="53"/>
      <c r="K654" s="53"/>
      <c r="L654" s="53"/>
      <c r="M654" s="29"/>
      <c r="N654" s="29"/>
    </row>
    <row r="655" spans="8:14" x14ac:dyDescent="0.25">
      <c r="H655" s="29"/>
      <c r="I655" s="29"/>
      <c r="J655" s="53"/>
      <c r="K655" s="53"/>
      <c r="L655" s="53"/>
      <c r="M655" s="29"/>
      <c r="N655" s="29"/>
    </row>
    <row r="656" spans="8:14" x14ac:dyDescent="0.25">
      <c r="H656" s="29"/>
      <c r="I656" s="29"/>
      <c r="J656" s="53"/>
      <c r="K656" s="53"/>
      <c r="L656" s="53"/>
      <c r="M656" s="29"/>
      <c r="N656" s="29"/>
    </row>
    <row r="657" spans="8:14" x14ac:dyDescent="0.25">
      <c r="H657" s="29"/>
      <c r="I657" s="29"/>
      <c r="J657" s="53"/>
      <c r="K657" s="53"/>
      <c r="L657" s="53"/>
      <c r="M657" s="29"/>
      <c r="N657" s="29"/>
    </row>
    <row r="658" spans="8:14" x14ac:dyDescent="0.25">
      <c r="H658" s="29"/>
      <c r="I658" s="29"/>
      <c r="J658" s="53"/>
      <c r="K658" s="53"/>
      <c r="L658" s="53"/>
      <c r="M658" s="29"/>
      <c r="N658" s="29"/>
    </row>
    <row r="659" spans="8:14" x14ac:dyDescent="0.25">
      <c r="H659" s="29"/>
      <c r="I659" s="29"/>
      <c r="J659" s="53"/>
      <c r="K659" s="53"/>
      <c r="L659" s="53"/>
      <c r="M659" s="29"/>
      <c r="N659" s="29"/>
    </row>
    <row r="660" spans="8:14" x14ac:dyDescent="0.25">
      <c r="H660" s="29"/>
      <c r="I660" s="29"/>
      <c r="J660" s="53"/>
      <c r="K660" s="53"/>
      <c r="L660" s="53"/>
      <c r="M660" s="29"/>
      <c r="N660" s="29"/>
    </row>
    <row r="661" spans="8:14" x14ac:dyDescent="0.25">
      <c r="H661" s="29"/>
      <c r="I661" s="29"/>
      <c r="J661" s="53"/>
      <c r="K661" s="53"/>
      <c r="L661" s="53"/>
      <c r="M661" s="29"/>
      <c r="N661" s="29"/>
    </row>
    <row r="662" spans="8:14" x14ac:dyDescent="0.25">
      <c r="H662" s="29"/>
      <c r="I662" s="29"/>
      <c r="J662" s="53"/>
      <c r="K662" s="53"/>
      <c r="L662" s="53"/>
      <c r="M662" s="29"/>
      <c r="N662" s="29"/>
    </row>
    <row r="663" spans="8:14" x14ac:dyDescent="0.25">
      <c r="H663" s="29"/>
      <c r="I663" s="29"/>
      <c r="J663" s="53"/>
      <c r="K663" s="53"/>
      <c r="L663" s="53"/>
      <c r="M663" s="29"/>
      <c r="N663" s="29"/>
    </row>
    <row r="664" spans="8:14" x14ac:dyDescent="0.25">
      <c r="H664" s="29"/>
      <c r="I664" s="29"/>
      <c r="J664" s="53"/>
      <c r="K664" s="53"/>
      <c r="L664" s="53"/>
      <c r="M664" s="29"/>
      <c r="N664" s="29"/>
    </row>
    <row r="665" spans="8:14" x14ac:dyDescent="0.25">
      <c r="H665" s="29"/>
      <c r="I665" s="29"/>
      <c r="J665" s="53"/>
      <c r="K665" s="53"/>
      <c r="L665" s="53"/>
      <c r="M665" s="29"/>
      <c r="N665" s="29"/>
    </row>
    <row r="666" spans="8:14" x14ac:dyDescent="0.25">
      <c r="H666" s="29"/>
      <c r="I666" s="29"/>
      <c r="J666" s="53"/>
      <c r="K666" s="53"/>
      <c r="L666" s="53"/>
      <c r="M666" s="29"/>
      <c r="N666" s="29"/>
    </row>
    <row r="667" spans="8:14" x14ac:dyDescent="0.25">
      <c r="H667" s="29"/>
      <c r="I667" s="29"/>
      <c r="J667" s="53"/>
      <c r="K667" s="53"/>
      <c r="L667" s="53"/>
      <c r="M667" s="29"/>
      <c r="N667" s="29"/>
    </row>
    <row r="668" spans="8:14" x14ac:dyDescent="0.25">
      <c r="H668" s="29"/>
      <c r="I668" s="29"/>
      <c r="J668" s="53"/>
      <c r="K668" s="53"/>
      <c r="L668" s="53"/>
      <c r="M668" s="29"/>
      <c r="N668" s="29"/>
    </row>
    <row r="669" spans="8:14" x14ac:dyDescent="0.25">
      <c r="H669" s="29"/>
      <c r="I669" s="29"/>
      <c r="J669" s="53"/>
      <c r="K669" s="53"/>
      <c r="L669" s="53"/>
      <c r="M669" s="29"/>
      <c r="N669" s="29"/>
    </row>
    <row r="670" spans="8:14" x14ac:dyDescent="0.25">
      <c r="H670" s="29"/>
      <c r="I670" s="29"/>
      <c r="J670" s="53"/>
      <c r="K670" s="53"/>
      <c r="L670" s="53"/>
      <c r="M670" s="29"/>
      <c r="N670" s="29"/>
    </row>
    <row r="671" spans="8:14" x14ac:dyDescent="0.25">
      <c r="H671" s="29"/>
      <c r="I671" s="29"/>
      <c r="J671" s="53"/>
      <c r="K671" s="53"/>
      <c r="L671" s="53"/>
      <c r="M671" s="29"/>
      <c r="N671" s="29"/>
    </row>
    <row r="672" spans="8:14" x14ac:dyDescent="0.25">
      <c r="H672" s="29"/>
      <c r="I672" s="29"/>
      <c r="J672" s="53"/>
      <c r="K672" s="53"/>
      <c r="L672" s="53"/>
      <c r="M672" s="29"/>
      <c r="N672" s="29"/>
    </row>
    <row r="673" spans="8:14" x14ac:dyDescent="0.25">
      <c r="H673" s="29"/>
      <c r="I673" s="29"/>
      <c r="J673" s="53"/>
      <c r="K673" s="53"/>
      <c r="L673" s="53"/>
      <c r="M673" s="29"/>
      <c r="N673" s="29"/>
    </row>
    <row r="674" spans="8:14" x14ac:dyDescent="0.25">
      <c r="H674" s="29"/>
      <c r="I674" s="29"/>
      <c r="J674" s="53"/>
      <c r="K674" s="53"/>
      <c r="L674" s="53"/>
      <c r="M674" s="29"/>
      <c r="N674" s="29"/>
    </row>
    <row r="675" spans="8:14" x14ac:dyDescent="0.25">
      <c r="H675" s="29"/>
      <c r="I675" s="29"/>
      <c r="J675" s="53"/>
      <c r="K675" s="53"/>
      <c r="L675" s="53"/>
      <c r="M675" s="29"/>
      <c r="N675" s="29"/>
    </row>
    <row r="676" spans="8:14" x14ac:dyDescent="0.25">
      <c r="H676" s="29"/>
      <c r="I676" s="29"/>
      <c r="J676" s="53"/>
      <c r="K676" s="53"/>
      <c r="L676" s="53"/>
      <c r="M676" s="29"/>
      <c r="N676" s="29"/>
    </row>
    <row r="677" spans="8:14" x14ac:dyDescent="0.25">
      <c r="H677" s="29"/>
      <c r="I677" s="29"/>
      <c r="J677" s="53"/>
      <c r="K677" s="53"/>
      <c r="L677" s="53"/>
      <c r="M677" s="29"/>
      <c r="N677" s="29"/>
    </row>
    <row r="678" spans="8:14" x14ac:dyDescent="0.25">
      <c r="H678" s="29"/>
      <c r="I678" s="29"/>
      <c r="J678" s="53"/>
      <c r="K678" s="53"/>
      <c r="L678" s="53"/>
      <c r="M678" s="29"/>
      <c r="N678" s="29"/>
    </row>
    <row r="679" spans="8:14" x14ac:dyDescent="0.25">
      <c r="H679" s="29"/>
      <c r="I679" s="29"/>
      <c r="J679" s="53"/>
      <c r="K679" s="53"/>
      <c r="L679" s="53"/>
      <c r="M679" s="29"/>
      <c r="N679" s="29"/>
    </row>
    <row r="680" spans="8:14" x14ac:dyDescent="0.25">
      <c r="H680" s="29"/>
      <c r="I680" s="29"/>
      <c r="J680" s="53"/>
      <c r="K680" s="53"/>
      <c r="L680" s="53"/>
      <c r="M680" s="29"/>
      <c r="N680" s="29"/>
    </row>
    <row r="681" spans="8:14" x14ac:dyDescent="0.25">
      <c r="H681" s="29"/>
      <c r="I681" s="29"/>
      <c r="J681" s="53"/>
      <c r="K681" s="53"/>
      <c r="L681" s="53"/>
      <c r="M681" s="29"/>
      <c r="N681" s="29"/>
    </row>
    <row r="682" spans="8:14" x14ac:dyDescent="0.25">
      <c r="H682" s="29"/>
      <c r="I682" s="29"/>
      <c r="J682" s="53"/>
      <c r="K682" s="53"/>
      <c r="L682" s="53"/>
      <c r="M682" s="29"/>
      <c r="N682" s="29"/>
    </row>
    <row r="683" spans="8:14" x14ac:dyDescent="0.25">
      <c r="H683" s="29"/>
      <c r="I683" s="29"/>
      <c r="J683" s="53"/>
      <c r="K683" s="53"/>
      <c r="L683" s="53"/>
      <c r="M683" s="29"/>
      <c r="N683" s="29"/>
    </row>
    <row r="684" spans="8:14" x14ac:dyDescent="0.25">
      <c r="H684" s="29"/>
      <c r="I684" s="29"/>
      <c r="J684" s="53"/>
      <c r="K684" s="53"/>
      <c r="L684" s="53"/>
      <c r="M684" s="29"/>
      <c r="N684" s="29"/>
    </row>
    <row r="685" spans="8:14" x14ac:dyDescent="0.25">
      <c r="H685" s="29"/>
      <c r="I685" s="29"/>
      <c r="J685" s="53"/>
      <c r="K685" s="53"/>
      <c r="L685" s="53"/>
      <c r="M685" s="29"/>
      <c r="N685" s="29"/>
    </row>
    <row r="686" spans="8:14" x14ac:dyDescent="0.25">
      <c r="H686" s="29"/>
      <c r="I686" s="29"/>
      <c r="J686" s="53"/>
      <c r="K686" s="53"/>
      <c r="L686" s="53"/>
      <c r="M686" s="29"/>
      <c r="N686" s="29"/>
    </row>
    <row r="687" spans="8:14" x14ac:dyDescent="0.25">
      <c r="H687" s="29"/>
      <c r="I687" s="29"/>
      <c r="J687" s="53"/>
      <c r="K687" s="53"/>
      <c r="L687" s="53"/>
      <c r="M687" s="29"/>
      <c r="N687" s="29"/>
    </row>
    <row r="688" spans="8:14" x14ac:dyDescent="0.25">
      <c r="H688" s="29"/>
      <c r="I688" s="29"/>
      <c r="J688" s="53"/>
      <c r="K688" s="53"/>
      <c r="L688" s="53"/>
      <c r="M688" s="29"/>
      <c r="N688" s="29"/>
    </row>
    <row r="689" spans="8:14" x14ac:dyDescent="0.25">
      <c r="H689" s="29"/>
      <c r="I689" s="29"/>
      <c r="J689" s="53"/>
      <c r="K689" s="53"/>
      <c r="L689" s="53"/>
      <c r="M689" s="29"/>
      <c r="N689" s="29"/>
    </row>
    <row r="690" spans="8:14" x14ac:dyDescent="0.25">
      <c r="H690" s="29"/>
      <c r="I690" s="29"/>
      <c r="J690" s="53"/>
      <c r="K690" s="53"/>
      <c r="L690" s="53"/>
      <c r="M690" s="29"/>
      <c r="N690" s="29"/>
    </row>
    <row r="691" spans="8:14" x14ac:dyDescent="0.25">
      <c r="H691" s="29"/>
      <c r="I691" s="29"/>
      <c r="J691" s="53"/>
      <c r="K691" s="53"/>
      <c r="L691" s="53"/>
      <c r="M691" s="29"/>
      <c r="N691" s="29"/>
    </row>
    <row r="692" spans="8:14" x14ac:dyDescent="0.25">
      <c r="H692" s="29"/>
      <c r="I692" s="29"/>
      <c r="J692" s="53"/>
      <c r="K692" s="53"/>
      <c r="L692" s="53"/>
      <c r="M692" s="29"/>
      <c r="N692" s="29"/>
    </row>
    <row r="693" spans="8:14" x14ac:dyDescent="0.25">
      <c r="H693" s="29"/>
      <c r="I693" s="29"/>
      <c r="J693" s="53"/>
      <c r="K693" s="53"/>
      <c r="L693" s="53"/>
      <c r="M693" s="29"/>
      <c r="N693" s="29"/>
    </row>
    <row r="694" spans="8:14" x14ac:dyDescent="0.25">
      <c r="H694" s="29"/>
      <c r="I694" s="29"/>
      <c r="J694" s="53"/>
      <c r="K694" s="53"/>
      <c r="L694" s="53"/>
      <c r="M694" s="29"/>
      <c r="N694" s="29"/>
    </row>
    <row r="695" spans="8:14" x14ac:dyDescent="0.25">
      <c r="H695" s="29"/>
      <c r="I695" s="29"/>
      <c r="J695" s="53"/>
      <c r="K695" s="53"/>
      <c r="L695" s="53"/>
      <c r="M695" s="29"/>
      <c r="N695" s="29"/>
    </row>
    <row r="696" spans="8:14" x14ac:dyDescent="0.25">
      <c r="H696" s="29"/>
      <c r="I696" s="29"/>
      <c r="J696" s="53"/>
      <c r="K696" s="53"/>
      <c r="L696" s="53"/>
      <c r="M696" s="29"/>
      <c r="N696" s="29"/>
    </row>
    <row r="697" spans="8:14" x14ac:dyDescent="0.25">
      <c r="H697" s="29"/>
      <c r="I697" s="29"/>
      <c r="J697" s="53"/>
      <c r="K697" s="53"/>
      <c r="L697" s="53"/>
      <c r="M697" s="29"/>
      <c r="N697" s="29"/>
    </row>
    <row r="698" spans="8:14" x14ac:dyDescent="0.25">
      <c r="H698" s="29"/>
      <c r="I698" s="29"/>
      <c r="J698" s="53"/>
      <c r="K698" s="53"/>
      <c r="L698" s="53"/>
      <c r="M698" s="29"/>
      <c r="N698" s="29"/>
    </row>
    <row r="699" spans="8:14" x14ac:dyDescent="0.25">
      <c r="H699" s="29"/>
      <c r="I699" s="29"/>
      <c r="J699" s="53"/>
      <c r="K699" s="53"/>
      <c r="L699" s="53"/>
      <c r="M699" s="29"/>
      <c r="N699" s="29"/>
    </row>
    <row r="700" spans="8:14" x14ac:dyDescent="0.25">
      <c r="H700" s="29"/>
      <c r="I700" s="29"/>
      <c r="J700" s="53"/>
      <c r="K700" s="53"/>
      <c r="L700" s="53"/>
      <c r="M700" s="29"/>
      <c r="N700" s="29"/>
    </row>
    <row r="701" spans="8:14" x14ac:dyDescent="0.25">
      <c r="H701" s="29"/>
      <c r="I701" s="29"/>
      <c r="J701" s="53"/>
      <c r="K701" s="53"/>
      <c r="L701" s="53"/>
      <c r="M701" s="29"/>
      <c r="N701" s="29"/>
    </row>
    <row r="702" spans="8:14" x14ac:dyDescent="0.25">
      <c r="H702" s="29"/>
      <c r="I702" s="29"/>
      <c r="J702" s="53"/>
      <c r="K702" s="53"/>
      <c r="L702" s="53"/>
      <c r="M702" s="29"/>
      <c r="N702" s="29"/>
    </row>
    <row r="703" spans="8:14" x14ac:dyDescent="0.25">
      <c r="H703" s="29"/>
      <c r="I703" s="29"/>
      <c r="J703" s="53"/>
      <c r="K703" s="53"/>
      <c r="L703" s="53"/>
      <c r="M703" s="29"/>
      <c r="N703" s="29"/>
    </row>
    <row r="704" spans="8:14" x14ac:dyDescent="0.25">
      <c r="H704" s="29"/>
      <c r="I704" s="29"/>
      <c r="J704" s="53"/>
      <c r="K704" s="53"/>
      <c r="L704" s="53"/>
      <c r="M704" s="29"/>
      <c r="N704" s="29"/>
    </row>
    <row r="705" spans="8:14" x14ac:dyDescent="0.25">
      <c r="H705" s="29"/>
      <c r="I705" s="29"/>
      <c r="J705" s="53"/>
      <c r="K705" s="53"/>
      <c r="L705" s="53"/>
      <c r="M705" s="29"/>
      <c r="N705" s="29"/>
    </row>
    <row r="706" spans="8:14" x14ac:dyDescent="0.25">
      <c r="H706" s="29"/>
      <c r="I706" s="29"/>
      <c r="J706" s="53"/>
      <c r="K706" s="53"/>
      <c r="L706" s="53"/>
      <c r="M706" s="29"/>
      <c r="N706" s="29"/>
    </row>
    <row r="707" spans="8:14" x14ac:dyDescent="0.25">
      <c r="H707" s="29"/>
      <c r="I707" s="29"/>
      <c r="J707" s="53"/>
      <c r="K707" s="53"/>
      <c r="L707" s="53"/>
      <c r="M707" s="29"/>
      <c r="N707" s="29"/>
    </row>
    <row r="708" spans="8:14" x14ac:dyDescent="0.25">
      <c r="H708" s="29"/>
      <c r="I708" s="29"/>
      <c r="J708" s="53"/>
      <c r="K708" s="53"/>
      <c r="L708" s="53"/>
      <c r="M708" s="29"/>
      <c r="N708" s="29"/>
    </row>
    <row r="709" spans="8:14" x14ac:dyDescent="0.25">
      <c r="H709" s="29"/>
      <c r="I709" s="29"/>
      <c r="J709" s="53"/>
      <c r="K709" s="53"/>
      <c r="L709" s="53"/>
      <c r="M709" s="29"/>
      <c r="N709" s="29"/>
    </row>
    <row r="710" spans="8:14" x14ac:dyDescent="0.25">
      <c r="H710" s="29"/>
      <c r="I710" s="29"/>
      <c r="J710" s="53"/>
      <c r="K710" s="53"/>
      <c r="L710" s="53"/>
      <c r="M710" s="29"/>
      <c r="N710" s="29"/>
    </row>
    <row r="711" spans="8:14" x14ac:dyDescent="0.25">
      <c r="H711" s="29"/>
      <c r="I711" s="29"/>
      <c r="J711" s="53"/>
      <c r="K711" s="53"/>
      <c r="L711" s="53"/>
      <c r="M711" s="29"/>
      <c r="N711" s="29"/>
    </row>
    <row r="712" spans="8:14" x14ac:dyDescent="0.25">
      <c r="H712" s="29"/>
      <c r="I712" s="29"/>
      <c r="J712" s="53"/>
      <c r="K712" s="53"/>
      <c r="L712" s="53"/>
      <c r="M712" s="29"/>
      <c r="N712" s="29"/>
    </row>
    <row r="713" spans="8:14" x14ac:dyDescent="0.25">
      <c r="H713" s="29"/>
      <c r="I713" s="29"/>
      <c r="J713" s="53"/>
      <c r="K713" s="53"/>
      <c r="L713" s="53"/>
      <c r="M713" s="29"/>
      <c r="N713" s="29"/>
    </row>
    <row r="714" spans="8:14" x14ac:dyDescent="0.25">
      <c r="H714" s="29"/>
      <c r="I714" s="29"/>
      <c r="J714" s="53"/>
      <c r="K714" s="53"/>
      <c r="L714" s="53"/>
      <c r="M714" s="29"/>
      <c r="N714" s="29"/>
    </row>
    <row r="715" spans="8:14" x14ac:dyDescent="0.25">
      <c r="H715" s="29"/>
      <c r="I715" s="29"/>
      <c r="J715" s="53"/>
      <c r="K715" s="53"/>
      <c r="L715" s="53"/>
      <c r="M715" s="29"/>
      <c r="N715" s="29"/>
    </row>
    <row r="716" spans="8:14" x14ac:dyDescent="0.25">
      <c r="H716" s="29"/>
      <c r="I716" s="29"/>
      <c r="J716" s="53"/>
      <c r="K716" s="53"/>
      <c r="L716" s="53"/>
      <c r="M716" s="29"/>
      <c r="N716" s="29"/>
    </row>
    <row r="717" spans="8:14" x14ac:dyDescent="0.25">
      <c r="H717" s="29"/>
      <c r="I717" s="29"/>
      <c r="J717" s="53"/>
      <c r="K717" s="53"/>
      <c r="L717" s="53"/>
      <c r="M717" s="29"/>
      <c r="N717" s="29"/>
    </row>
    <row r="718" spans="8:14" x14ac:dyDescent="0.25">
      <c r="H718" s="29"/>
      <c r="I718" s="29"/>
      <c r="J718" s="53"/>
      <c r="K718" s="53"/>
      <c r="L718" s="53"/>
      <c r="M718" s="29"/>
      <c r="N718" s="29"/>
    </row>
    <row r="719" spans="8:14" x14ac:dyDescent="0.25">
      <c r="H719" s="29"/>
      <c r="I719" s="29"/>
      <c r="J719" s="53"/>
      <c r="K719" s="53"/>
      <c r="L719" s="53"/>
      <c r="M719" s="29"/>
      <c r="N719" s="29"/>
    </row>
    <row r="720" spans="8:14" x14ac:dyDescent="0.25">
      <c r="H720" s="29"/>
      <c r="I720" s="29"/>
      <c r="J720" s="53"/>
      <c r="K720" s="53"/>
      <c r="L720" s="53"/>
      <c r="M720" s="29"/>
      <c r="N720" s="29"/>
    </row>
    <row r="721" spans="8:14" x14ac:dyDescent="0.25">
      <c r="H721" s="29"/>
      <c r="I721" s="29"/>
      <c r="J721" s="53"/>
      <c r="K721" s="53"/>
      <c r="L721" s="53"/>
      <c r="M721" s="29"/>
      <c r="N721" s="29"/>
    </row>
    <row r="722" spans="8:14" x14ac:dyDescent="0.25">
      <c r="H722" s="29"/>
      <c r="I722" s="29"/>
      <c r="J722" s="53"/>
      <c r="K722" s="53"/>
      <c r="L722" s="53"/>
      <c r="M722" s="29"/>
      <c r="N722" s="29"/>
    </row>
    <row r="723" spans="8:14" x14ac:dyDescent="0.25">
      <c r="H723" s="29"/>
      <c r="I723" s="29"/>
      <c r="J723" s="53"/>
      <c r="K723" s="53"/>
      <c r="L723" s="53"/>
      <c r="M723" s="29"/>
      <c r="N723" s="29"/>
    </row>
    <row r="724" spans="8:14" x14ac:dyDescent="0.25">
      <c r="H724" s="29"/>
      <c r="I724" s="29"/>
      <c r="J724" s="53"/>
      <c r="K724" s="53"/>
      <c r="L724" s="53"/>
      <c r="M724" s="29"/>
      <c r="N724" s="29"/>
    </row>
    <row r="725" spans="8:14" x14ac:dyDescent="0.25">
      <c r="H725" s="29"/>
      <c r="I725" s="29"/>
      <c r="J725" s="53"/>
      <c r="K725" s="53"/>
      <c r="L725" s="53"/>
      <c r="M725" s="29"/>
      <c r="N725" s="29"/>
    </row>
    <row r="726" spans="8:14" x14ac:dyDescent="0.25">
      <c r="H726" s="29"/>
      <c r="I726" s="29"/>
      <c r="J726" s="53"/>
      <c r="K726" s="53"/>
      <c r="L726" s="53"/>
      <c r="M726" s="29"/>
      <c r="N726" s="29"/>
    </row>
    <row r="727" spans="8:14" x14ac:dyDescent="0.25">
      <c r="H727" s="29"/>
      <c r="I727" s="29"/>
      <c r="J727" s="53"/>
      <c r="K727" s="53"/>
      <c r="L727" s="53"/>
      <c r="M727" s="29"/>
      <c r="N727" s="29"/>
    </row>
    <row r="728" spans="8:14" x14ac:dyDescent="0.25">
      <c r="H728" s="29"/>
      <c r="I728" s="29"/>
      <c r="J728" s="53"/>
      <c r="K728" s="53"/>
      <c r="L728" s="53"/>
      <c r="M728" s="29"/>
      <c r="N728" s="29"/>
    </row>
    <row r="729" spans="8:14" x14ac:dyDescent="0.25">
      <c r="H729" s="29"/>
      <c r="I729" s="29"/>
      <c r="J729" s="53"/>
      <c r="K729" s="53"/>
      <c r="L729" s="53"/>
      <c r="M729" s="29"/>
      <c r="N729" s="29"/>
    </row>
    <row r="730" spans="8:14" x14ac:dyDescent="0.25">
      <c r="H730" s="29"/>
      <c r="I730" s="29"/>
      <c r="J730" s="53"/>
      <c r="K730" s="53"/>
      <c r="L730" s="53"/>
      <c r="M730" s="29"/>
      <c r="N730" s="29"/>
    </row>
    <row r="731" spans="8:14" x14ac:dyDescent="0.25">
      <c r="H731" s="29"/>
      <c r="I731" s="29"/>
      <c r="J731" s="53"/>
      <c r="K731" s="53"/>
      <c r="L731" s="53"/>
      <c r="M731" s="29"/>
      <c r="N731" s="29"/>
    </row>
    <row r="732" spans="8:14" x14ac:dyDescent="0.25">
      <c r="H732" s="29"/>
      <c r="I732" s="29"/>
      <c r="J732" s="53"/>
      <c r="K732" s="53"/>
      <c r="L732" s="53"/>
      <c r="M732" s="29"/>
      <c r="N732" s="29"/>
    </row>
    <row r="733" spans="8:14" x14ac:dyDescent="0.25">
      <c r="H733" s="29"/>
      <c r="I733" s="29"/>
      <c r="J733" s="53"/>
      <c r="K733" s="53"/>
      <c r="L733" s="53"/>
      <c r="M733" s="29"/>
      <c r="N733" s="29"/>
    </row>
    <row r="734" spans="8:14" x14ac:dyDescent="0.25">
      <c r="H734" s="29"/>
      <c r="I734" s="29"/>
      <c r="J734" s="53"/>
      <c r="K734" s="53"/>
      <c r="L734" s="53"/>
      <c r="M734" s="29"/>
      <c r="N734" s="29"/>
    </row>
    <row r="735" spans="8:14" x14ac:dyDescent="0.25">
      <c r="H735" s="29"/>
      <c r="I735" s="29"/>
      <c r="J735" s="53"/>
      <c r="K735" s="53"/>
      <c r="L735" s="53"/>
      <c r="M735" s="29"/>
      <c r="N735" s="29"/>
    </row>
    <row r="736" spans="8:14" x14ac:dyDescent="0.25">
      <c r="H736" s="29"/>
      <c r="I736" s="29"/>
      <c r="J736" s="53"/>
      <c r="K736" s="53"/>
      <c r="L736" s="53"/>
      <c r="M736" s="29"/>
      <c r="N736" s="29"/>
    </row>
    <row r="737" spans="8:14" x14ac:dyDescent="0.25">
      <c r="H737" s="29"/>
      <c r="I737" s="29"/>
      <c r="J737" s="53"/>
      <c r="K737" s="53"/>
      <c r="L737" s="53"/>
      <c r="M737" s="29"/>
      <c r="N737" s="29"/>
    </row>
    <row r="738" spans="8:14" x14ac:dyDescent="0.25">
      <c r="H738" s="29"/>
      <c r="I738" s="29"/>
      <c r="J738" s="53"/>
      <c r="K738" s="53"/>
      <c r="L738" s="53"/>
      <c r="M738" s="29"/>
      <c r="N738" s="29"/>
    </row>
    <row r="739" spans="8:14" x14ac:dyDescent="0.25">
      <c r="H739" s="29"/>
      <c r="I739" s="29"/>
      <c r="J739" s="53"/>
      <c r="K739" s="53"/>
      <c r="L739" s="53"/>
      <c r="M739" s="29"/>
      <c r="N739" s="29"/>
    </row>
    <row r="740" spans="8:14" x14ac:dyDescent="0.25">
      <c r="H740" s="29"/>
      <c r="I740" s="29"/>
      <c r="J740" s="53"/>
      <c r="K740" s="53"/>
      <c r="L740" s="53"/>
      <c r="M740" s="29"/>
      <c r="N740" s="29"/>
    </row>
    <row r="741" spans="8:14" x14ac:dyDescent="0.25">
      <c r="H741" s="29"/>
      <c r="I741" s="29"/>
      <c r="J741" s="53"/>
      <c r="K741" s="53"/>
      <c r="L741" s="53"/>
      <c r="M741" s="29"/>
      <c r="N741" s="29"/>
    </row>
    <row r="742" spans="8:14" x14ac:dyDescent="0.25">
      <c r="H742" s="29"/>
      <c r="I742" s="29"/>
      <c r="J742" s="53"/>
      <c r="K742" s="53"/>
      <c r="L742" s="53"/>
      <c r="M742" s="29"/>
      <c r="N742" s="29"/>
    </row>
    <row r="743" spans="8:14" x14ac:dyDescent="0.25">
      <c r="H743" s="29"/>
      <c r="I743" s="29"/>
      <c r="J743" s="53"/>
      <c r="K743" s="53"/>
      <c r="L743" s="53"/>
      <c r="M743" s="29"/>
      <c r="N743" s="29"/>
    </row>
    <row r="744" spans="8:14" x14ac:dyDescent="0.25">
      <c r="H744" s="29"/>
      <c r="I744" s="29"/>
      <c r="J744" s="53"/>
      <c r="K744" s="53"/>
      <c r="L744" s="53"/>
      <c r="M744" s="29"/>
      <c r="N744" s="29"/>
    </row>
    <row r="745" spans="8:14" x14ac:dyDescent="0.25">
      <c r="H745" s="29"/>
      <c r="I745" s="29"/>
      <c r="J745" s="53"/>
      <c r="K745" s="53"/>
      <c r="L745" s="53"/>
      <c r="M745" s="29"/>
      <c r="N745" s="29"/>
    </row>
    <row r="746" spans="8:14" x14ac:dyDescent="0.25">
      <c r="H746" s="29"/>
      <c r="I746" s="29"/>
      <c r="J746" s="53"/>
      <c r="K746" s="53"/>
      <c r="L746" s="53"/>
      <c r="M746" s="29"/>
      <c r="N746" s="29"/>
    </row>
    <row r="747" spans="8:14" x14ac:dyDescent="0.25">
      <c r="H747" s="29"/>
      <c r="I747" s="29"/>
      <c r="J747" s="53"/>
      <c r="K747" s="53"/>
      <c r="L747" s="53"/>
      <c r="M747" s="29"/>
      <c r="N747" s="29"/>
    </row>
    <row r="748" spans="8:14" x14ac:dyDescent="0.25">
      <c r="H748" s="29"/>
      <c r="I748" s="29"/>
      <c r="J748" s="53"/>
      <c r="K748" s="53"/>
      <c r="L748" s="53"/>
      <c r="M748" s="29"/>
      <c r="N748" s="29"/>
    </row>
    <row r="749" spans="8:14" x14ac:dyDescent="0.25">
      <c r="H749" s="29"/>
      <c r="I749" s="29"/>
      <c r="J749" s="53"/>
      <c r="K749" s="53"/>
      <c r="L749" s="53"/>
      <c r="M749" s="29"/>
      <c r="N749" s="29"/>
    </row>
    <row r="750" spans="8:14" x14ac:dyDescent="0.25">
      <c r="H750" s="29"/>
      <c r="I750" s="29"/>
      <c r="J750" s="53"/>
      <c r="K750" s="53"/>
      <c r="L750" s="53"/>
      <c r="M750" s="29"/>
      <c r="N750" s="29"/>
    </row>
    <row r="751" spans="8:14" x14ac:dyDescent="0.25">
      <c r="H751" s="29"/>
      <c r="I751" s="29"/>
      <c r="J751" s="53"/>
      <c r="K751" s="53"/>
      <c r="L751" s="53"/>
      <c r="M751" s="29"/>
      <c r="N751" s="29"/>
    </row>
    <row r="752" spans="8:14" x14ac:dyDescent="0.25">
      <c r="H752" s="29"/>
      <c r="I752" s="29"/>
      <c r="J752" s="53"/>
      <c r="K752" s="53"/>
      <c r="L752" s="53"/>
      <c r="M752" s="29"/>
      <c r="N752" s="29"/>
    </row>
    <row r="753" spans="8:14" x14ac:dyDescent="0.25">
      <c r="H753" s="29"/>
      <c r="I753" s="29"/>
      <c r="J753" s="53"/>
      <c r="K753" s="53"/>
      <c r="L753" s="53"/>
      <c r="M753" s="29"/>
      <c r="N753" s="29"/>
    </row>
    <row r="754" spans="8:14" x14ac:dyDescent="0.25">
      <c r="H754" s="29"/>
      <c r="I754" s="29"/>
      <c r="J754" s="53"/>
      <c r="K754" s="53"/>
      <c r="L754" s="53"/>
      <c r="M754" s="29"/>
      <c r="N754" s="29"/>
    </row>
    <row r="755" spans="8:14" x14ac:dyDescent="0.25">
      <c r="H755" s="29"/>
      <c r="I755" s="29"/>
      <c r="J755" s="53"/>
      <c r="K755" s="53"/>
      <c r="L755" s="53"/>
      <c r="M755" s="29"/>
      <c r="N755" s="29"/>
    </row>
    <row r="756" spans="8:14" x14ac:dyDescent="0.25">
      <c r="H756" s="29"/>
      <c r="I756" s="29"/>
      <c r="J756" s="53"/>
      <c r="K756" s="53"/>
      <c r="L756" s="53"/>
      <c r="M756" s="29"/>
      <c r="N756" s="29"/>
    </row>
    <row r="757" spans="8:14" x14ac:dyDescent="0.25">
      <c r="H757" s="29"/>
      <c r="I757" s="29"/>
      <c r="J757" s="53"/>
      <c r="K757" s="53"/>
      <c r="L757" s="53"/>
      <c r="M757" s="29"/>
      <c r="N757" s="29"/>
    </row>
    <row r="758" spans="8:14" x14ac:dyDescent="0.25">
      <c r="H758" s="29"/>
      <c r="I758" s="29"/>
      <c r="J758" s="53"/>
      <c r="K758" s="53"/>
      <c r="L758" s="53"/>
      <c r="M758" s="29"/>
      <c r="N758" s="29"/>
    </row>
    <row r="759" spans="8:14" x14ac:dyDescent="0.25">
      <c r="H759" s="29"/>
      <c r="I759" s="29"/>
      <c r="J759" s="53"/>
      <c r="K759" s="53"/>
      <c r="L759" s="53"/>
      <c r="M759" s="29"/>
      <c r="N759" s="29"/>
    </row>
    <row r="760" spans="8:14" x14ac:dyDescent="0.25">
      <c r="H760" s="29"/>
      <c r="I760" s="29"/>
      <c r="J760" s="53"/>
      <c r="K760" s="53"/>
      <c r="L760" s="53"/>
      <c r="M760" s="29"/>
      <c r="N760" s="29"/>
    </row>
    <row r="761" spans="8:14" x14ac:dyDescent="0.25">
      <c r="H761" s="29"/>
      <c r="I761" s="29"/>
      <c r="J761" s="53"/>
      <c r="K761" s="53"/>
      <c r="L761" s="53"/>
      <c r="M761" s="29"/>
      <c r="N761" s="29"/>
    </row>
    <row r="762" spans="8:14" x14ac:dyDescent="0.25">
      <c r="H762" s="29"/>
      <c r="I762" s="29"/>
      <c r="J762" s="53"/>
      <c r="K762" s="53"/>
      <c r="L762" s="53"/>
      <c r="M762" s="29"/>
      <c r="N762" s="29"/>
    </row>
    <row r="763" spans="8:14" x14ac:dyDescent="0.25">
      <c r="H763" s="29"/>
      <c r="I763" s="29"/>
      <c r="J763" s="53"/>
      <c r="K763" s="53"/>
      <c r="L763" s="53"/>
      <c r="M763" s="29"/>
      <c r="N763" s="29"/>
    </row>
    <row r="764" spans="8:14" x14ac:dyDescent="0.25">
      <c r="H764" s="29"/>
      <c r="I764" s="29"/>
      <c r="J764" s="53"/>
      <c r="K764" s="53"/>
      <c r="L764" s="53"/>
      <c r="M764" s="29"/>
      <c r="N764" s="29"/>
    </row>
    <row r="765" spans="8:14" x14ac:dyDescent="0.25">
      <c r="H765" s="29"/>
      <c r="I765" s="29"/>
      <c r="J765" s="53"/>
      <c r="K765" s="53"/>
      <c r="L765" s="53"/>
      <c r="M765" s="29"/>
      <c r="N765" s="29"/>
    </row>
    <row r="766" spans="8:14" x14ac:dyDescent="0.25">
      <c r="H766" s="29"/>
      <c r="I766" s="29"/>
      <c r="J766" s="53"/>
      <c r="K766" s="53"/>
      <c r="L766" s="53"/>
      <c r="M766" s="29"/>
      <c r="N766" s="29"/>
    </row>
    <row r="767" spans="8:14" x14ac:dyDescent="0.25">
      <c r="H767" s="29"/>
      <c r="I767" s="29"/>
      <c r="J767" s="53"/>
      <c r="K767" s="53"/>
      <c r="L767" s="53"/>
      <c r="M767" s="29"/>
      <c r="N767" s="29"/>
    </row>
    <row r="768" spans="8:14" x14ac:dyDescent="0.25">
      <c r="H768" s="29"/>
      <c r="I768" s="29"/>
      <c r="J768" s="53"/>
      <c r="K768" s="53"/>
      <c r="L768" s="53"/>
      <c r="M768" s="29"/>
      <c r="N768" s="29"/>
    </row>
    <row r="769" spans="8:14" x14ac:dyDescent="0.25">
      <c r="H769" s="29"/>
      <c r="I769" s="29"/>
      <c r="J769" s="53"/>
      <c r="K769" s="53"/>
      <c r="L769" s="53"/>
      <c r="M769" s="29"/>
      <c r="N769" s="29"/>
    </row>
    <row r="770" spans="8:14" x14ac:dyDescent="0.25">
      <c r="H770" s="29"/>
      <c r="I770" s="29"/>
      <c r="J770" s="53"/>
      <c r="K770" s="53"/>
      <c r="L770" s="53"/>
      <c r="M770" s="29"/>
      <c r="N770" s="29"/>
    </row>
    <row r="771" spans="8:14" x14ac:dyDescent="0.25">
      <c r="H771" s="29"/>
      <c r="I771" s="29"/>
      <c r="J771" s="53"/>
      <c r="K771" s="53"/>
      <c r="L771" s="53"/>
      <c r="M771" s="29"/>
      <c r="N771" s="29"/>
    </row>
    <row r="772" spans="8:14" x14ac:dyDescent="0.25">
      <c r="H772" s="29"/>
      <c r="I772" s="29"/>
      <c r="J772" s="53"/>
      <c r="K772" s="53"/>
      <c r="L772" s="53"/>
      <c r="M772" s="29"/>
      <c r="N772" s="29"/>
    </row>
    <row r="773" spans="8:14" x14ac:dyDescent="0.25">
      <c r="H773" s="29"/>
      <c r="I773" s="29"/>
      <c r="J773" s="53"/>
      <c r="K773" s="53"/>
      <c r="L773" s="53"/>
      <c r="M773" s="29"/>
      <c r="N773" s="29"/>
    </row>
    <row r="774" spans="8:14" x14ac:dyDescent="0.25">
      <c r="H774" s="29"/>
      <c r="I774" s="29"/>
      <c r="J774" s="53"/>
      <c r="K774" s="53"/>
      <c r="L774" s="53"/>
      <c r="M774" s="29"/>
      <c r="N774" s="29"/>
    </row>
    <row r="775" spans="8:14" x14ac:dyDescent="0.25">
      <c r="H775" s="29"/>
      <c r="I775" s="29"/>
      <c r="J775" s="53"/>
      <c r="K775" s="53"/>
      <c r="L775" s="53"/>
      <c r="M775" s="29"/>
      <c r="N775" s="29"/>
    </row>
    <row r="776" spans="8:14" x14ac:dyDescent="0.25">
      <c r="H776" s="29"/>
      <c r="I776" s="29"/>
      <c r="J776" s="53"/>
      <c r="K776" s="53"/>
      <c r="L776" s="53"/>
      <c r="M776" s="29"/>
      <c r="N776" s="29"/>
    </row>
    <row r="777" spans="8:14" x14ac:dyDescent="0.25">
      <c r="H777" s="29"/>
      <c r="I777" s="29"/>
      <c r="J777" s="53"/>
      <c r="K777" s="53"/>
      <c r="L777" s="53"/>
      <c r="M777" s="29"/>
      <c r="N777" s="29"/>
    </row>
    <row r="778" spans="8:14" x14ac:dyDescent="0.25">
      <c r="H778" s="29"/>
      <c r="I778" s="29"/>
      <c r="J778" s="53"/>
      <c r="K778" s="53"/>
      <c r="L778" s="53"/>
      <c r="M778" s="29"/>
      <c r="N778" s="29"/>
    </row>
    <row r="779" spans="8:14" x14ac:dyDescent="0.25">
      <c r="H779" s="29"/>
      <c r="I779" s="29"/>
      <c r="J779" s="53"/>
      <c r="K779" s="53"/>
      <c r="L779" s="53"/>
      <c r="M779" s="29"/>
      <c r="N779" s="29"/>
    </row>
    <row r="780" spans="8:14" x14ac:dyDescent="0.25">
      <c r="H780" s="29"/>
      <c r="I780" s="29"/>
      <c r="J780" s="53"/>
      <c r="K780" s="53"/>
      <c r="L780" s="53"/>
      <c r="M780" s="29"/>
      <c r="N780" s="29"/>
    </row>
    <row r="781" spans="8:14" x14ac:dyDescent="0.25">
      <c r="H781" s="29"/>
      <c r="I781" s="29"/>
      <c r="J781" s="53"/>
      <c r="K781" s="53"/>
      <c r="L781" s="53"/>
      <c r="M781" s="29"/>
      <c r="N781" s="29"/>
    </row>
    <row r="782" spans="8:14" x14ac:dyDescent="0.25">
      <c r="H782" s="29"/>
      <c r="I782" s="29"/>
      <c r="J782" s="53"/>
      <c r="K782" s="53"/>
      <c r="L782" s="53"/>
      <c r="M782" s="29"/>
      <c r="N782" s="29"/>
    </row>
    <row r="783" spans="8:14" x14ac:dyDescent="0.25">
      <c r="H783" s="29"/>
      <c r="I783" s="29"/>
      <c r="J783" s="53"/>
      <c r="K783" s="53"/>
      <c r="L783" s="53"/>
      <c r="M783" s="29"/>
      <c r="N783" s="29"/>
    </row>
    <row r="784" spans="8:14" x14ac:dyDescent="0.25">
      <c r="H784" s="29"/>
      <c r="I784" s="29"/>
      <c r="J784" s="53"/>
      <c r="K784" s="53"/>
      <c r="L784" s="53"/>
      <c r="M784" s="29"/>
      <c r="N784" s="29"/>
    </row>
    <row r="785" spans="8:14" x14ac:dyDescent="0.25">
      <c r="H785" s="29"/>
      <c r="I785" s="29"/>
      <c r="J785" s="53"/>
      <c r="K785" s="53"/>
      <c r="L785" s="53"/>
      <c r="M785" s="29"/>
      <c r="N785" s="29"/>
    </row>
    <row r="786" spans="8:14" x14ac:dyDescent="0.25">
      <c r="H786" s="29"/>
      <c r="I786" s="29"/>
      <c r="J786" s="53"/>
      <c r="K786" s="53"/>
      <c r="L786" s="53"/>
      <c r="M786" s="29"/>
      <c r="N786" s="29"/>
    </row>
    <row r="787" spans="8:14" x14ac:dyDescent="0.25">
      <c r="H787" s="29"/>
      <c r="I787" s="29"/>
      <c r="J787" s="53"/>
      <c r="K787" s="53"/>
      <c r="L787" s="53"/>
      <c r="M787" s="29"/>
      <c r="N787" s="29"/>
    </row>
    <row r="788" spans="8:14" x14ac:dyDescent="0.25">
      <c r="H788" s="29"/>
      <c r="I788" s="29"/>
      <c r="J788" s="53"/>
      <c r="K788" s="53"/>
      <c r="L788" s="53"/>
      <c r="M788" s="29"/>
      <c r="N788" s="29"/>
    </row>
    <row r="789" spans="8:14" x14ac:dyDescent="0.25">
      <c r="H789" s="29"/>
      <c r="I789" s="29"/>
      <c r="J789" s="53"/>
      <c r="K789" s="53"/>
      <c r="L789" s="53"/>
      <c r="M789" s="29"/>
      <c r="N789" s="29"/>
    </row>
    <row r="790" spans="8:14" x14ac:dyDescent="0.25">
      <c r="H790" s="29"/>
      <c r="I790" s="29"/>
      <c r="J790" s="53"/>
      <c r="K790" s="53"/>
      <c r="L790" s="53"/>
      <c r="M790" s="29"/>
      <c r="N790" s="29"/>
    </row>
    <row r="791" spans="8:14" x14ac:dyDescent="0.25">
      <c r="H791" s="29"/>
      <c r="I791" s="29"/>
      <c r="J791" s="53"/>
      <c r="K791" s="53"/>
      <c r="L791" s="53"/>
      <c r="M791" s="29"/>
      <c r="N791" s="29"/>
    </row>
    <row r="792" spans="8:14" x14ac:dyDescent="0.25">
      <c r="H792" s="29"/>
      <c r="I792" s="29"/>
      <c r="J792" s="53"/>
      <c r="K792" s="53"/>
      <c r="L792" s="53"/>
      <c r="M792" s="29"/>
      <c r="N792" s="29"/>
    </row>
    <row r="793" spans="8:14" x14ac:dyDescent="0.25">
      <c r="H793" s="29"/>
      <c r="I793" s="29"/>
      <c r="J793" s="53"/>
      <c r="K793" s="53"/>
      <c r="L793" s="53"/>
      <c r="M793" s="29"/>
      <c r="N793" s="29"/>
    </row>
    <row r="794" spans="8:14" x14ac:dyDescent="0.25">
      <c r="H794" s="29"/>
      <c r="I794" s="29"/>
      <c r="J794" s="53"/>
      <c r="K794" s="53"/>
      <c r="L794" s="53"/>
      <c r="M794" s="29"/>
      <c r="N794" s="29"/>
    </row>
    <row r="795" spans="8:14" x14ac:dyDescent="0.25">
      <c r="H795" s="29"/>
      <c r="I795" s="29"/>
      <c r="J795" s="53"/>
      <c r="K795" s="53"/>
      <c r="L795" s="53"/>
      <c r="M795" s="29"/>
      <c r="N795" s="29"/>
    </row>
    <row r="796" spans="8:14" x14ac:dyDescent="0.25">
      <c r="H796" s="29"/>
      <c r="I796" s="29"/>
      <c r="J796" s="53"/>
      <c r="K796" s="53"/>
      <c r="L796" s="53"/>
      <c r="M796" s="29"/>
      <c r="N796" s="29"/>
    </row>
    <row r="797" spans="8:14" x14ac:dyDescent="0.25">
      <c r="H797" s="29"/>
      <c r="I797" s="29"/>
      <c r="J797" s="53"/>
      <c r="K797" s="53"/>
      <c r="L797" s="53"/>
      <c r="M797" s="29"/>
      <c r="N797" s="29"/>
    </row>
    <row r="798" spans="8:14" x14ac:dyDescent="0.25">
      <c r="H798" s="29"/>
      <c r="I798" s="29"/>
      <c r="J798" s="53"/>
      <c r="K798" s="53"/>
      <c r="L798" s="53"/>
      <c r="M798" s="29"/>
      <c r="N798" s="29"/>
    </row>
    <row r="799" spans="8:14" x14ac:dyDescent="0.25">
      <c r="H799" s="29"/>
      <c r="I799" s="29"/>
      <c r="J799" s="53"/>
      <c r="K799" s="53"/>
      <c r="L799" s="53"/>
      <c r="M799" s="29"/>
      <c r="N799" s="29"/>
    </row>
    <row r="800" spans="8:14" x14ac:dyDescent="0.25">
      <c r="H800" s="29"/>
      <c r="I800" s="29"/>
      <c r="J800" s="53"/>
      <c r="K800" s="53"/>
      <c r="L800" s="53"/>
      <c r="M800" s="29"/>
      <c r="N800" s="29"/>
    </row>
    <row r="801" spans="8:14" x14ac:dyDescent="0.25">
      <c r="H801" s="29"/>
      <c r="I801" s="29"/>
      <c r="J801" s="53"/>
      <c r="K801" s="53"/>
      <c r="L801" s="53"/>
      <c r="M801" s="29"/>
      <c r="N801" s="29"/>
    </row>
    <row r="802" spans="8:14" x14ac:dyDescent="0.25">
      <c r="H802" s="29"/>
      <c r="I802" s="29"/>
      <c r="J802" s="53"/>
      <c r="K802" s="53"/>
      <c r="L802" s="53"/>
      <c r="M802" s="29"/>
      <c r="N802" s="29"/>
    </row>
    <row r="803" spans="8:14" x14ac:dyDescent="0.25">
      <c r="H803" s="29"/>
      <c r="I803" s="29"/>
      <c r="J803" s="53"/>
      <c r="K803" s="53"/>
      <c r="L803" s="53"/>
      <c r="M803" s="29"/>
      <c r="N803" s="29"/>
    </row>
    <row r="804" spans="8:14" x14ac:dyDescent="0.25">
      <c r="H804" s="29"/>
      <c r="I804" s="29"/>
      <c r="J804" s="53"/>
      <c r="K804" s="53"/>
      <c r="L804" s="53"/>
      <c r="M804" s="29"/>
      <c r="N804" s="29"/>
    </row>
    <row r="805" spans="8:14" x14ac:dyDescent="0.25">
      <c r="H805" s="29"/>
      <c r="I805" s="29"/>
      <c r="J805" s="53"/>
      <c r="K805" s="53"/>
      <c r="L805" s="53"/>
      <c r="M805" s="29"/>
      <c r="N805" s="29"/>
    </row>
    <row r="806" spans="8:14" x14ac:dyDescent="0.25">
      <c r="H806" s="29"/>
      <c r="I806" s="29"/>
      <c r="J806" s="53"/>
      <c r="K806" s="53"/>
      <c r="L806" s="53"/>
      <c r="M806" s="29"/>
      <c r="N806" s="29"/>
    </row>
    <row r="807" spans="8:14" x14ac:dyDescent="0.25">
      <c r="H807" s="29"/>
      <c r="I807" s="29"/>
      <c r="J807" s="53"/>
      <c r="K807" s="53"/>
      <c r="L807" s="53"/>
      <c r="M807" s="29"/>
      <c r="N807" s="29"/>
    </row>
    <row r="808" spans="8:14" x14ac:dyDescent="0.25">
      <c r="H808" s="29"/>
      <c r="I808" s="29"/>
      <c r="J808" s="53"/>
      <c r="K808" s="53"/>
      <c r="L808" s="53"/>
      <c r="M808" s="29"/>
      <c r="N808" s="29"/>
    </row>
    <row r="809" spans="8:14" x14ac:dyDescent="0.25">
      <c r="H809" s="29"/>
      <c r="I809" s="29"/>
      <c r="J809" s="53"/>
      <c r="K809" s="53"/>
      <c r="L809" s="53"/>
      <c r="M809" s="29"/>
      <c r="N809" s="29"/>
    </row>
    <row r="810" spans="8:14" x14ac:dyDescent="0.25">
      <c r="H810" s="29"/>
      <c r="I810" s="29"/>
      <c r="J810" s="53"/>
      <c r="K810" s="53"/>
      <c r="L810" s="53"/>
      <c r="M810" s="29"/>
      <c r="N810" s="29"/>
    </row>
    <row r="811" spans="8:14" x14ac:dyDescent="0.25">
      <c r="H811" s="29"/>
      <c r="I811" s="29"/>
      <c r="J811" s="53"/>
      <c r="K811" s="53"/>
      <c r="L811" s="53"/>
      <c r="M811" s="29"/>
      <c r="N811" s="29"/>
    </row>
    <row r="812" spans="8:14" x14ac:dyDescent="0.25">
      <c r="H812" s="29"/>
      <c r="I812" s="29"/>
      <c r="J812" s="53"/>
      <c r="K812" s="53"/>
      <c r="L812" s="53"/>
      <c r="M812" s="29"/>
      <c r="N812" s="29"/>
    </row>
    <row r="813" spans="8:14" x14ac:dyDescent="0.25">
      <c r="H813" s="29"/>
      <c r="I813" s="29"/>
      <c r="J813" s="53"/>
      <c r="K813" s="53"/>
      <c r="L813" s="53"/>
      <c r="M813" s="29"/>
      <c r="N813" s="29"/>
    </row>
    <row r="814" spans="8:14" x14ac:dyDescent="0.25">
      <c r="H814" s="29"/>
      <c r="I814" s="29"/>
      <c r="J814" s="53"/>
      <c r="K814" s="53"/>
      <c r="L814" s="53"/>
      <c r="M814" s="29"/>
      <c r="N814" s="29"/>
    </row>
    <row r="815" spans="8:14" x14ac:dyDescent="0.25">
      <c r="H815" s="29"/>
      <c r="I815" s="29"/>
      <c r="J815" s="53"/>
      <c r="K815" s="53"/>
      <c r="L815" s="53"/>
      <c r="M815" s="29"/>
      <c r="N815" s="29"/>
    </row>
    <row r="816" spans="8:14" x14ac:dyDescent="0.25">
      <c r="H816" s="29"/>
      <c r="I816" s="29"/>
      <c r="J816" s="53"/>
      <c r="K816" s="53"/>
      <c r="L816" s="53"/>
      <c r="M816" s="29"/>
      <c r="N816" s="29"/>
    </row>
    <row r="817" spans="8:14" x14ac:dyDescent="0.25">
      <c r="H817" s="29"/>
      <c r="I817" s="29"/>
      <c r="J817" s="53"/>
      <c r="K817" s="53"/>
      <c r="L817" s="53"/>
      <c r="M817" s="29"/>
      <c r="N817" s="29"/>
    </row>
    <row r="818" spans="8:14" x14ac:dyDescent="0.25">
      <c r="H818" s="29"/>
      <c r="I818" s="29"/>
      <c r="J818" s="53"/>
      <c r="K818" s="53"/>
      <c r="L818" s="53"/>
      <c r="M818" s="29"/>
      <c r="N818" s="29"/>
    </row>
    <row r="819" spans="8:14" x14ac:dyDescent="0.25">
      <c r="H819" s="29"/>
      <c r="I819" s="29"/>
      <c r="J819" s="53"/>
      <c r="K819" s="53"/>
      <c r="L819" s="53"/>
      <c r="M819" s="29"/>
      <c r="N819" s="29"/>
    </row>
    <row r="820" spans="8:14" x14ac:dyDescent="0.25">
      <c r="H820" s="29"/>
      <c r="I820" s="29"/>
      <c r="J820" s="53"/>
      <c r="K820" s="53"/>
      <c r="L820" s="53"/>
      <c r="M820" s="29"/>
      <c r="N820" s="29"/>
    </row>
    <row r="821" spans="8:14" x14ac:dyDescent="0.25">
      <c r="H821" s="29"/>
      <c r="I821" s="29"/>
      <c r="J821" s="53"/>
      <c r="K821" s="53"/>
      <c r="L821" s="53"/>
      <c r="M821" s="29"/>
      <c r="N821" s="29"/>
    </row>
    <row r="822" spans="8:14" x14ac:dyDescent="0.25">
      <c r="H822" s="29"/>
      <c r="I822" s="29"/>
      <c r="J822" s="53"/>
      <c r="K822" s="53"/>
      <c r="L822" s="53"/>
      <c r="M822" s="29"/>
      <c r="N822" s="29"/>
    </row>
    <row r="823" spans="8:14" x14ac:dyDescent="0.25">
      <c r="H823" s="29"/>
      <c r="I823" s="29"/>
      <c r="J823" s="53"/>
      <c r="K823" s="53"/>
      <c r="L823" s="53"/>
      <c r="M823" s="29"/>
      <c r="N823" s="29"/>
    </row>
    <row r="824" spans="8:14" x14ac:dyDescent="0.25">
      <c r="H824" s="29"/>
      <c r="I824" s="29"/>
      <c r="J824" s="53"/>
      <c r="K824" s="53"/>
      <c r="L824" s="53"/>
      <c r="M824" s="29"/>
      <c r="N824" s="29"/>
    </row>
    <row r="825" spans="8:14" x14ac:dyDescent="0.25">
      <c r="H825" s="29"/>
      <c r="I825" s="29"/>
      <c r="J825" s="53"/>
      <c r="K825" s="53"/>
      <c r="L825" s="53"/>
      <c r="M825" s="29"/>
      <c r="N825" s="29"/>
    </row>
    <row r="826" spans="8:14" x14ac:dyDescent="0.25">
      <c r="H826" s="29"/>
      <c r="I826" s="29"/>
      <c r="J826" s="53"/>
      <c r="K826" s="53"/>
      <c r="L826" s="53"/>
      <c r="M826" s="29"/>
      <c r="N826" s="29"/>
    </row>
    <row r="827" spans="8:14" x14ac:dyDescent="0.25">
      <c r="H827" s="29"/>
      <c r="I827" s="29"/>
      <c r="J827" s="53"/>
      <c r="K827" s="53"/>
      <c r="L827" s="53"/>
      <c r="M827" s="29"/>
      <c r="N827" s="29"/>
    </row>
    <row r="828" spans="8:14" x14ac:dyDescent="0.25">
      <c r="H828" s="29"/>
      <c r="I828" s="29"/>
      <c r="J828" s="53"/>
      <c r="K828" s="53"/>
      <c r="L828" s="53"/>
      <c r="M828" s="29"/>
      <c r="N828" s="29"/>
    </row>
    <row r="829" spans="8:14" x14ac:dyDescent="0.25">
      <c r="H829" s="29"/>
      <c r="I829" s="29"/>
      <c r="J829" s="53"/>
      <c r="K829" s="53"/>
      <c r="L829" s="53"/>
      <c r="M829" s="29"/>
      <c r="N829" s="29"/>
    </row>
    <row r="830" spans="8:14" x14ac:dyDescent="0.25">
      <c r="H830" s="29"/>
      <c r="I830" s="29"/>
      <c r="J830" s="53"/>
      <c r="K830" s="53"/>
      <c r="L830" s="53"/>
      <c r="M830" s="29"/>
      <c r="N830" s="29"/>
    </row>
    <row r="831" spans="8:14" x14ac:dyDescent="0.25">
      <c r="H831" s="29"/>
      <c r="I831" s="29"/>
      <c r="J831" s="53"/>
      <c r="K831" s="53"/>
      <c r="L831" s="53"/>
      <c r="M831" s="29"/>
      <c r="N831" s="29"/>
    </row>
    <row r="832" spans="8:14" x14ac:dyDescent="0.25">
      <c r="H832" s="29"/>
      <c r="I832" s="29"/>
      <c r="J832" s="53"/>
      <c r="K832" s="53"/>
      <c r="L832" s="53"/>
      <c r="M832" s="29"/>
      <c r="N832" s="29"/>
    </row>
    <row r="833" spans="8:14" x14ac:dyDescent="0.25">
      <c r="H833" s="29"/>
      <c r="I833" s="29"/>
      <c r="J833" s="53"/>
      <c r="K833" s="53"/>
      <c r="L833" s="53"/>
      <c r="M833" s="29"/>
      <c r="N833" s="29"/>
    </row>
    <row r="834" spans="8:14" x14ac:dyDescent="0.25">
      <c r="H834" s="29"/>
      <c r="I834" s="29"/>
      <c r="J834" s="53"/>
      <c r="K834" s="53"/>
      <c r="L834" s="53"/>
      <c r="M834" s="29"/>
      <c r="N834" s="29"/>
    </row>
    <row r="835" spans="8:14" x14ac:dyDescent="0.25">
      <c r="H835" s="29"/>
      <c r="I835" s="29"/>
      <c r="J835" s="53"/>
      <c r="K835" s="53"/>
      <c r="L835" s="53"/>
      <c r="M835" s="29"/>
      <c r="N835" s="29"/>
    </row>
    <row r="836" spans="8:14" x14ac:dyDescent="0.25">
      <c r="H836" s="29"/>
      <c r="I836" s="29"/>
      <c r="J836" s="53"/>
      <c r="K836" s="53"/>
      <c r="L836" s="53"/>
      <c r="M836" s="29"/>
      <c r="N836" s="29"/>
    </row>
    <row r="837" spans="8:14" x14ac:dyDescent="0.25">
      <c r="H837" s="29"/>
      <c r="I837" s="29"/>
      <c r="J837" s="53"/>
      <c r="K837" s="53"/>
      <c r="L837" s="53"/>
      <c r="M837" s="29"/>
      <c r="N837" s="29"/>
    </row>
    <row r="838" spans="8:14" x14ac:dyDescent="0.25">
      <c r="H838" s="29"/>
      <c r="I838" s="29"/>
      <c r="J838" s="53"/>
      <c r="K838" s="53"/>
      <c r="L838" s="53"/>
      <c r="M838" s="29"/>
      <c r="N838" s="29"/>
    </row>
    <row r="839" spans="8:14" x14ac:dyDescent="0.25">
      <c r="H839" s="29"/>
      <c r="I839" s="29"/>
      <c r="J839" s="53"/>
      <c r="K839" s="53"/>
      <c r="L839" s="53"/>
      <c r="M839" s="29"/>
      <c r="N839" s="29"/>
    </row>
    <row r="840" spans="8:14" x14ac:dyDescent="0.25">
      <c r="H840" s="29"/>
      <c r="I840" s="29"/>
      <c r="J840" s="53"/>
      <c r="K840" s="53"/>
      <c r="L840" s="53"/>
      <c r="M840" s="29"/>
      <c r="N840" s="29"/>
    </row>
    <row r="841" spans="8:14" x14ac:dyDescent="0.25">
      <c r="H841" s="29"/>
      <c r="I841" s="29"/>
      <c r="J841" s="53"/>
      <c r="K841" s="53"/>
      <c r="L841" s="53"/>
      <c r="M841" s="29"/>
      <c r="N841" s="29"/>
    </row>
    <row r="842" spans="8:14" x14ac:dyDescent="0.25">
      <c r="H842" s="29"/>
      <c r="I842" s="29"/>
      <c r="J842" s="53"/>
      <c r="K842" s="53"/>
      <c r="L842" s="53"/>
      <c r="M842" s="29"/>
      <c r="N842" s="29"/>
    </row>
    <row r="843" spans="8:14" x14ac:dyDescent="0.25">
      <c r="H843" s="29"/>
      <c r="I843" s="29"/>
      <c r="J843" s="53"/>
      <c r="K843" s="53"/>
      <c r="L843" s="53"/>
      <c r="M843" s="29"/>
      <c r="N843" s="29"/>
    </row>
    <row r="844" spans="8:14" x14ac:dyDescent="0.25">
      <c r="H844" s="29"/>
      <c r="I844" s="29"/>
      <c r="J844" s="53"/>
      <c r="K844" s="53"/>
      <c r="L844" s="53"/>
      <c r="M844" s="29"/>
      <c r="N844" s="29"/>
    </row>
    <row r="845" spans="8:14" x14ac:dyDescent="0.25">
      <c r="H845" s="29"/>
      <c r="I845" s="29"/>
      <c r="J845" s="53"/>
      <c r="K845" s="53"/>
      <c r="L845" s="53"/>
      <c r="M845" s="29"/>
      <c r="N845" s="29"/>
    </row>
    <row r="846" spans="8:14" x14ac:dyDescent="0.25">
      <c r="H846" s="29"/>
      <c r="I846" s="29"/>
      <c r="J846" s="53"/>
      <c r="K846" s="53"/>
      <c r="L846" s="53"/>
      <c r="M846" s="29"/>
      <c r="N846" s="29"/>
    </row>
    <row r="847" spans="8:14" x14ac:dyDescent="0.25">
      <c r="H847" s="29"/>
      <c r="I847" s="29"/>
      <c r="J847" s="53"/>
      <c r="K847" s="53"/>
      <c r="L847" s="53"/>
      <c r="M847" s="29"/>
      <c r="N847" s="29"/>
    </row>
    <row r="848" spans="8:14" x14ac:dyDescent="0.25">
      <c r="H848" s="29"/>
      <c r="I848" s="29"/>
      <c r="J848" s="53"/>
      <c r="K848" s="53"/>
      <c r="L848" s="53"/>
      <c r="M848" s="29"/>
      <c r="N848" s="29"/>
    </row>
    <row r="849" spans="8:14" x14ac:dyDescent="0.25">
      <c r="H849" s="29"/>
      <c r="I849" s="29"/>
      <c r="J849" s="53"/>
      <c r="K849" s="53"/>
      <c r="L849" s="53"/>
      <c r="M849" s="29"/>
      <c r="N849" s="29"/>
    </row>
    <row r="850" spans="8:14" x14ac:dyDescent="0.25">
      <c r="H850" s="29"/>
      <c r="I850" s="29"/>
      <c r="J850" s="53"/>
      <c r="K850" s="53"/>
      <c r="L850" s="53"/>
      <c r="M850" s="29"/>
      <c r="N850" s="29"/>
    </row>
    <row r="851" spans="8:14" x14ac:dyDescent="0.25">
      <c r="H851" s="29"/>
      <c r="I851" s="29"/>
      <c r="J851" s="53"/>
      <c r="K851" s="53"/>
      <c r="L851" s="53"/>
      <c r="M851" s="29"/>
      <c r="N851" s="29"/>
    </row>
    <row r="852" spans="8:14" x14ac:dyDescent="0.25">
      <c r="H852" s="29"/>
      <c r="I852" s="29"/>
      <c r="J852" s="53"/>
      <c r="K852" s="53"/>
      <c r="L852" s="53"/>
      <c r="M852" s="29"/>
      <c r="N852" s="29"/>
    </row>
    <row r="853" spans="8:14" x14ac:dyDescent="0.25">
      <c r="H853" s="29"/>
      <c r="I853" s="29"/>
      <c r="J853" s="53"/>
      <c r="K853" s="53"/>
      <c r="L853" s="53"/>
      <c r="M853" s="29"/>
      <c r="N853" s="29"/>
    </row>
    <row r="854" spans="8:14" x14ac:dyDescent="0.25">
      <c r="H854" s="29"/>
      <c r="I854" s="29"/>
      <c r="J854" s="53"/>
      <c r="K854" s="53"/>
      <c r="L854" s="53"/>
      <c r="M854" s="29"/>
      <c r="N854" s="29"/>
    </row>
    <row r="855" spans="8:14" x14ac:dyDescent="0.25">
      <c r="H855" s="29"/>
      <c r="I855" s="29"/>
      <c r="J855" s="53"/>
      <c r="K855" s="53"/>
      <c r="L855" s="53"/>
      <c r="M855" s="29"/>
      <c r="N855" s="29"/>
    </row>
    <row r="856" spans="8:14" x14ac:dyDescent="0.25">
      <c r="H856" s="29"/>
      <c r="I856" s="29"/>
      <c r="J856" s="53"/>
      <c r="K856" s="53"/>
      <c r="L856" s="53"/>
      <c r="M856" s="29"/>
      <c r="N856" s="29"/>
    </row>
    <row r="857" spans="8:14" x14ac:dyDescent="0.25">
      <c r="H857" s="29"/>
      <c r="I857" s="29"/>
      <c r="J857" s="53"/>
      <c r="K857" s="53"/>
      <c r="L857" s="53"/>
      <c r="M857" s="29"/>
      <c r="N857" s="29"/>
    </row>
    <row r="858" spans="8:14" x14ac:dyDescent="0.25">
      <c r="H858" s="29"/>
      <c r="I858" s="29"/>
      <c r="J858" s="53"/>
      <c r="K858" s="53"/>
      <c r="L858" s="53"/>
      <c r="M858" s="29"/>
      <c r="N858" s="29"/>
    </row>
    <row r="859" spans="8:14" x14ac:dyDescent="0.25">
      <c r="H859" s="29"/>
      <c r="I859" s="29"/>
      <c r="J859" s="53"/>
      <c r="K859" s="53"/>
      <c r="L859" s="53"/>
      <c r="M859" s="29"/>
      <c r="N859" s="29"/>
    </row>
    <row r="860" spans="8:14" x14ac:dyDescent="0.25">
      <c r="H860" s="29"/>
      <c r="I860" s="29"/>
      <c r="J860" s="53"/>
      <c r="K860" s="53"/>
      <c r="L860" s="53"/>
      <c r="M860" s="29"/>
      <c r="N860" s="29"/>
    </row>
    <row r="861" spans="8:14" x14ac:dyDescent="0.25">
      <c r="H861" s="29"/>
      <c r="I861" s="29"/>
      <c r="J861" s="53"/>
      <c r="K861" s="53"/>
      <c r="L861" s="53"/>
      <c r="M861" s="29"/>
      <c r="N861" s="29"/>
    </row>
    <row r="862" spans="8:14" x14ac:dyDescent="0.25">
      <c r="H862" s="29"/>
      <c r="I862" s="29"/>
      <c r="J862" s="53"/>
      <c r="K862" s="53"/>
      <c r="L862" s="53"/>
      <c r="M862" s="29"/>
      <c r="N862" s="29"/>
    </row>
    <row r="863" spans="8:14" x14ac:dyDescent="0.25">
      <c r="H863" s="29"/>
      <c r="I863" s="29"/>
      <c r="J863" s="53"/>
      <c r="K863" s="53"/>
      <c r="L863" s="53"/>
      <c r="M863" s="29"/>
      <c r="N863" s="29"/>
    </row>
    <row r="864" spans="8:14" x14ac:dyDescent="0.25">
      <c r="H864" s="29"/>
      <c r="I864" s="29"/>
      <c r="J864" s="53"/>
      <c r="K864" s="53"/>
      <c r="L864" s="53"/>
      <c r="M864" s="29"/>
      <c r="N864" s="29"/>
    </row>
    <row r="865" spans="8:14" x14ac:dyDescent="0.25">
      <c r="H865" s="29"/>
      <c r="I865" s="29"/>
      <c r="J865" s="53"/>
      <c r="K865" s="53"/>
      <c r="L865" s="53"/>
      <c r="M865" s="29"/>
      <c r="N865" s="29"/>
    </row>
    <row r="866" spans="8:14" x14ac:dyDescent="0.25">
      <c r="H866" s="29"/>
      <c r="I866" s="29"/>
      <c r="J866" s="53"/>
      <c r="K866" s="53"/>
      <c r="L866" s="53"/>
      <c r="M866" s="29"/>
      <c r="N866" s="29"/>
    </row>
    <row r="867" spans="8:14" x14ac:dyDescent="0.25">
      <c r="H867" s="29"/>
      <c r="I867" s="29"/>
      <c r="J867" s="53"/>
      <c r="K867" s="53"/>
      <c r="L867" s="53"/>
      <c r="M867" s="29"/>
      <c r="N867" s="29"/>
    </row>
    <row r="868" spans="8:14" x14ac:dyDescent="0.25">
      <c r="H868" s="29"/>
      <c r="I868" s="29"/>
      <c r="J868" s="53"/>
      <c r="K868" s="53"/>
      <c r="L868" s="53"/>
      <c r="M868" s="29"/>
      <c r="N868" s="29"/>
    </row>
    <row r="869" spans="8:14" x14ac:dyDescent="0.25">
      <c r="H869" s="29"/>
      <c r="I869" s="29"/>
      <c r="J869" s="53"/>
      <c r="K869" s="53"/>
      <c r="L869" s="53"/>
      <c r="M869" s="29"/>
      <c r="N869" s="29"/>
    </row>
    <row r="870" spans="8:14" x14ac:dyDescent="0.25">
      <c r="H870" s="29"/>
      <c r="I870" s="29"/>
      <c r="J870" s="53"/>
      <c r="K870" s="53"/>
      <c r="L870" s="53"/>
      <c r="M870" s="29"/>
      <c r="N870" s="29"/>
    </row>
    <row r="871" spans="8:14" x14ac:dyDescent="0.25">
      <c r="H871" s="29"/>
      <c r="I871" s="29"/>
      <c r="J871" s="53"/>
      <c r="K871" s="53"/>
      <c r="L871" s="53"/>
      <c r="M871" s="29"/>
      <c r="N871" s="29"/>
    </row>
    <row r="872" spans="8:14" x14ac:dyDescent="0.25">
      <c r="H872" s="29"/>
      <c r="I872" s="29"/>
      <c r="J872" s="53"/>
      <c r="K872" s="53"/>
      <c r="L872" s="53"/>
      <c r="M872" s="29"/>
      <c r="N872" s="29"/>
    </row>
    <row r="873" spans="8:14" x14ac:dyDescent="0.25">
      <c r="H873" s="29"/>
      <c r="I873" s="29"/>
      <c r="J873" s="53"/>
      <c r="K873" s="53"/>
      <c r="L873" s="53"/>
      <c r="M873" s="29"/>
      <c r="N873" s="29"/>
    </row>
    <row r="874" spans="8:14" x14ac:dyDescent="0.25">
      <c r="H874" s="29"/>
      <c r="I874" s="29"/>
      <c r="J874" s="53"/>
      <c r="K874" s="53"/>
      <c r="L874" s="53"/>
      <c r="M874" s="29"/>
      <c r="N874" s="29"/>
    </row>
    <row r="875" spans="8:14" x14ac:dyDescent="0.25">
      <c r="H875" s="29"/>
      <c r="I875" s="29"/>
      <c r="J875" s="53"/>
      <c r="K875" s="53"/>
      <c r="L875" s="53"/>
      <c r="M875" s="29"/>
      <c r="N875" s="29"/>
    </row>
    <row r="876" spans="8:14" x14ac:dyDescent="0.25">
      <c r="H876" s="29"/>
      <c r="I876" s="29"/>
      <c r="J876" s="53"/>
      <c r="K876" s="53"/>
      <c r="L876" s="53"/>
      <c r="M876" s="29"/>
      <c r="N876" s="29"/>
    </row>
    <row r="877" spans="8:14" x14ac:dyDescent="0.25">
      <c r="H877" s="29"/>
      <c r="I877" s="29"/>
      <c r="J877" s="53"/>
      <c r="K877" s="53"/>
      <c r="L877" s="53"/>
      <c r="M877" s="29"/>
      <c r="N877" s="29"/>
    </row>
    <row r="878" spans="8:14" x14ac:dyDescent="0.25">
      <c r="H878" s="29"/>
      <c r="I878" s="29"/>
      <c r="J878" s="53"/>
      <c r="K878" s="53"/>
      <c r="L878" s="53"/>
      <c r="M878" s="29"/>
      <c r="N878" s="29"/>
    </row>
    <row r="879" spans="8:14" x14ac:dyDescent="0.25">
      <c r="H879" s="29"/>
      <c r="I879" s="29"/>
      <c r="J879" s="53"/>
      <c r="K879" s="53"/>
      <c r="L879" s="53"/>
      <c r="M879" s="29"/>
      <c r="N879" s="29"/>
    </row>
    <row r="880" spans="8:14" x14ac:dyDescent="0.25">
      <c r="H880" s="29"/>
      <c r="I880" s="29"/>
      <c r="J880" s="53"/>
      <c r="K880" s="53"/>
      <c r="L880" s="53"/>
      <c r="M880" s="29"/>
      <c r="N880" s="29"/>
    </row>
    <row r="881" spans="8:14" x14ac:dyDescent="0.25">
      <c r="H881" s="29"/>
      <c r="I881" s="29"/>
      <c r="J881" s="53"/>
      <c r="K881" s="53"/>
      <c r="L881" s="53"/>
      <c r="M881" s="29"/>
      <c r="N881" s="29"/>
    </row>
    <row r="882" spans="8:14" x14ac:dyDescent="0.25">
      <c r="H882" s="29"/>
      <c r="I882" s="29"/>
      <c r="J882" s="53"/>
      <c r="K882" s="53"/>
      <c r="L882" s="53"/>
      <c r="M882" s="29"/>
      <c r="N882" s="29"/>
    </row>
    <row r="883" spans="8:14" x14ac:dyDescent="0.25">
      <c r="H883" s="29"/>
      <c r="I883" s="29"/>
      <c r="J883" s="53"/>
      <c r="K883" s="53"/>
      <c r="L883" s="53"/>
      <c r="M883" s="29"/>
      <c r="N883" s="29"/>
    </row>
    <row r="884" spans="8:14" x14ac:dyDescent="0.25">
      <c r="H884" s="29"/>
      <c r="I884" s="29"/>
      <c r="J884" s="53"/>
      <c r="K884" s="53"/>
      <c r="L884" s="53"/>
      <c r="M884" s="29"/>
      <c r="N884" s="29"/>
    </row>
    <row r="885" spans="8:14" x14ac:dyDescent="0.25">
      <c r="H885" s="29"/>
      <c r="I885" s="29"/>
      <c r="J885" s="53"/>
      <c r="K885" s="53"/>
      <c r="L885" s="53"/>
      <c r="M885" s="29"/>
      <c r="N885" s="29"/>
    </row>
    <row r="886" spans="8:14" x14ac:dyDescent="0.25">
      <c r="H886" s="29"/>
      <c r="I886" s="29"/>
      <c r="J886" s="53"/>
      <c r="K886" s="53"/>
      <c r="L886" s="53"/>
      <c r="M886" s="29"/>
      <c r="N886" s="29"/>
    </row>
    <row r="887" spans="8:14" x14ac:dyDescent="0.25">
      <c r="H887" s="29"/>
      <c r="I887" s="29"/>
      <c r="J887" s="53"/>
      <c r="K887" s="53"/>
      <c r="L887" s="53"/>
      <c r="M887" s="29"/>
      <c r="N887" s="29"/>
    </row>
    <row r="888" spans="8:14" x14ac:dyDescent="0.25">
      <c r="H888" s="29"/>
      <c r="I888" s="29"/>
      <c r="J888" s="53"/>
      <c r="K888" s="53"/>
      <c r="L888" s="53"/>
      <c r="M888" s="29"/>
      <c r="N888" s="29"/>
    </row>
    <row r="889" spans="8:14" x14ac:dyDescent="0.25">
      <c r="H889" s="29"/>
      <c r="I889" s="29"/>
      <c r="J889" s="53"/>
      <c r="K889" s="53"/>
      <c r="L889" s="53"/>
      <c r="M889" s="29"/>
      <c r="N889" s="29"/>
    </row>
    <row r="890" spans="8:14" x14ac:dyDescent="0.25">
      <c r="H890" s="29"/>
      <c r="I890" s="29"/>
      <c r="J890" s="53"/>
      <c r="K890" s="53"/>
      <c r="L890" s="53"/>
      <c r="M890" s="29"/>
      <c r="N890" s="29"/>
    </row>
    <row r="891" spans="8:14" x14ac:dyDescent="0.25">
      <c r="H891" s="29"/>
      <c r="I891" s="29"/>
      <c r="J891" s="53"/>
      <c r="K891" s="53"/>
      <c r="L891" s="53"/>
      <c r="M891" s="29"/>
      <c r="N891" s="29"/>
    </row>
    <row r="892" spans="8:14" x14ac:dyDescent="0.25">
      <c r="H892" s="29"/>
      <c r="I892" s="29"/>
      <c r="J892" s="53"/>
      <c r="K892" s="53"/>
      <c r="L892" s="53"/>
      <c r="M892" s="29"/>
      <c r="N892" s="29"/>
    </row>
    <row r="893" spans="8:14" x14ac:dyDescent="0.25">
      <c r="H893" s="29"/>
      <c r="I893" s="29"/>
      <c r="J893" s="53"/>
      <c r="K893" s="53"/>
      <c r="L893" s="53"/>
      <c r="M893" s="29"/>
      <c r="N893" s="29"/>
    </row>
    <row r="894" spans="8:14" x14ac:dyDescent="0.25">
      <c r="H894" s="29"/>
      <c r="I894" s="29"/>
      <c r="J894" s="53"/>
      <c r="K894" s="53"/>
      <c r="L894" s="53"/>
      <c r="M894" s="29"/>
      <c r="N894" s="29"/>
    </row>
    <row r="895" spans="8:14" x14ac:dyDescent="0.25">
      <c r="H895" s="29"/>
      <c r="I895" s="29"/>
      <c r="J895" s="53"/>
      <c r="K895" s="53"/>
      <c r="L895" s="53"/>
      <c r="M895" s="29"/>
      <c r="N895" s="29"/>
    </row>
    <row r="896" spans="8:14" x14ac:dyDescent="0.25">
      <c r="H896" s="29"/>
      <c r="I896" s="29"/>
      <c r="J896" s="53"/>
      <c r="K896" s="53"/>
      <c r="L896" s="53"/>
      <c r="M896" s="29"/>
      <c r="N896" s="29"/>
    </row>
    <row r="897" spans="8:14" x14ac:dyDescent="0.25">
      <c r="H897" s="29"/>
      <c r="I897" s="29"/>
      <c r="J897" s="53"/>
      <c r="K897" s="53"/>
      <c r="L897" s="53"/>
      <c r="M897" s="29"/>
      <c r="N897" s="29"/>
    </row>
    <row r="898" spans="8:14" x14ac:dyDescent="0.25">
      <c r="H898" s="29"/>
      <c r="I898" s="29"/>
      <c r="J898" s="53"/>
      <c r="K898" s="53"/>
      <c r="L898" s="53"/>
      <c r="M898" s="29"/>
      <c r="N898" s="29"/>
    </row>
    <row r="899" spans="8:14" x14ac:dyDescent="0.25">
      <c r="H899" s="29"/>
      <c r="I899" s="29"/>
      <c r="J899" s="53"/>
      <c r="K899" s="53"/>
      <c r="L899" s="53"/>
      <c r="M899" s="29"/>
      <c r="N899" s="29"/>
    </row>
    <row r="900" spans="8:14" x14ac:dyDescent="0.25">
      <c r="H900" s="29"/>
      <c r="I900" s="29"/>
      <c r="J900" s="53"/>
      <c r="K900" s="53"/>
      <c r="L900" s="53"/>
      <c r="M900" s="29"/>
      <c r="N900" s="29"/>
    </row>
    <row r="901" spans="8:14" x14ac:dyDescent="0.25">
      <c r="H901" s="29"/>
      <c r="I901" s="29"/>
      <c r="J901" s="53"/>
      <c r="K901" s="53"/>
      <c r="L901" s="53"/>
      <c r="M901" s="29"/>
      <c r="N901" s="29"/>
    </row>
    <row r="902" spans="8:14" x14ac:dyDescent="0.25">
      <c r="H902" s="29"/>
      <c r="I902" s="29"/>
      <c r="J902" s="53"/>
      <c r="K902" s="53"/>
      <c r="L902" s="53"/>
      <c r="M902" s="29"/>
      <c r="N902" s="29"/>
    </row>
    <row r="903" spans="8:14" x14ac:dyDescent="0.25">
      <c r="H903" s="29"/>
      <c r="I903" s="29"/>
      <c r="J903" s="53"/>
      <c r="K903" s="53"/>
      <c r="L903" s="53"/>
      <c r="M903" s="29"/>
      <c r="N903" s="29"/>
    </row>
    <row r="904" spans="8:14" x14ac:dyDescent="0.25">
      <c r="H904" s="29"/>
      <c r="I904" s="29"/>
      <c r="J904" s="53"/>
      <c r="K904" s="53"/>
      <c r="L904" s="53"/>
      <c r="M904" s="29"/>
      <c r="N904" s="29"/>
    </row>
    <row r="905" spans="8:14" x14ac:dyDescent="0.25">
      <c r="H905" s="29"/>
      <c r="I905" s="29"/>
      <c r="J905" s="53"/>
      <c r="K905" s="53"/>
      <c r="L905" s="53"/>
      <c r="M905" s="29"/>
      <c r="N905" s="29"/>
    </row>
    <row r="906" spans="8:14" x14ac:dyDescent="0.25">
      <c r="H906" s="29"/>
      <c r="I906" s="29"/>
      <c r="J906" s="53"/>
      <c r="K906" s="53"/>
      <c r="L906" s="53"/>
      <c r="M906" s="29"/>
      <c r="N906" s="29"/>
    </row>
    <row r="907" spans="8:14" x14ac:dyDescent="0.25">
      <c r="H907" s="29"/>
      <c r="I907" s="29"/>
      <c r="J907" s="53"/>
      <c r="K907" s="53"/>
      <c r="L907" s="53"/>
      <c r="M907" s="29"/>
      <c r="N907" s="29"/>
    </row>
    <row r="908" spans="8:14" x14ac:dyDescent="0.25">
      <c r="H908" s="29"/>
      <c r="I908" s="29"/>
      <c r="J908" s="53"/>
      <c r="K908" s="53"/>
      <c r="L908" s="53"/>
      <c r="M908" s="29"/>
      <c r="N908" s="29"/>
    </row>
    <row r="909" spans="8:14" x14ac:dyDescent="0.25">
      <c r="H909" s="29"/>
      <c r="I909" s="29"/>
      <c r="J909" s="53"/>
      <c r="K909" s="53"/>
      <c r="L909" s="53"/>
      <c r="M909" s="29"/>
      <c r="N909" s="29"/>
    </row>
    <row r="910" spans="8:14" x14ac:dyDescent="0.25">
      <c r="H910" s="29"/>
      <c r="I910" s="29"/>
      <c r="J910" s="53"/>
      <c r="K910" s="53"/>
      <c r="L910" s="53"/>
      <c r="M910" s="29"/>
      <c r="N910" s="29"/>
    </row>
    <row r="911" spans="8:14" x14ac:dyDescent="0.25">
      <c r="H911" s="29"/>
      <c r="I911" s="29"/>
      <c r="J911" s="53"/>
      <c r="K911" s="53"/>
      <c r="L911" s="53"/>
      <c r="M911" s="29"/>
      <c r="N911" s="29"/>
    </row>
    <row r="912" spans="8:14" x14ac:dyDescent="0.25">
      <c r="H912" s="29"/>
      <c r="I912" s="29"/>
      <c r="J912" s="53"/>
      <c r="K912" s="53"/>
      <c r="L912" s="53"/>
      <c r="M912" s="29"/>
      <c r="N912" s="29"/>
    </row>
    <row r="913" spans="8:14" x14ac:dyDescent="0.25">
      <c r="H913" s="29"/>
      <c r="I913" s="29"/>
      <c r="J913" s="53"/>
      <c r="K913" s="53"/>
      <c r="L913" s="53"/>
      <c r="M913" s="29"/>
      <c r="N913" s="29"/>
    </row>
    <row r="914" spans="8:14" x14ac:dyDescent="0.25">
      <c r="H914" s="29"/>
      <c r="I914" s="29"/>
      <c r="J914" s="53"/>
      <c r="K914" s="53"/>
      <c r="L914" s="53"/>
      <c r="M914" s="29"/>
      <c r="N914" s="29"/>
    </row>
    <row r="915" spans="8:14" x14ac:dyDescent="0.25">
      <c r="H915" s="29"/>
      <c r="I915" s="29"/>
      <c r="J915" s="53"/>
      <c r="K915" s="53"/>
      <c r="L915" s="53"/>
      <c r="M915" s="29"/>
      <c r="N915" s="29"/>
    </row>
    <row r="916" spans="8:14" x14ac:dyDescent="0.25">
      <c r="H916" s="29"/>
      <c r="I916" s="29"/>
      <c r="J916" s="53"/>
      <c r="K916" s="53"/>
      <c r="L916" s="53"/>
      <c r="M916" s="29"/>
      <c r="N916" s="29"/>
    </row>
    <row r="917" spans="8:14" x14ac:dyDescent="0.25">
      <c r="H917" s="29"/>
      <c r="I917" s="29"/>
      <c r="J917" s="53"/>
      <c r="K917" s="53"/>
      <c r="L917" s="53"/>
      <c r="M917" s="29"/>
      <c r="N917" s="29"/>
    </row>
    <row r="918" spans="8:14" x14ac:dyDescent="0.25">
      <c r="H918" s="29"/>
      <c r="I918" s="29"/>
      <c r="J918" s="53"/>
      <c r="K918" s="53"/>
      <c r="L918" s="53"/>
      <c r="M918" s="29"/>
      <c r="N918" s="29"/>
    </row>
    <row r="919" spans="8:14" x14ac:dyDescent="0.25">
      <c r="H919" s="29"/>
      <c r="I919" s="29"/>
      <c r="J919" s="53"/>
      <c r="K919" s="53"/>
      <c r="L919" s="53"/>
      <c r="M919" s="29"/>
      <c r="N919" s="29"/>
    </row>
    <row r="920" spans="8:14" x14ac:dyDescent="0.25">
      <c r="H920" s="29"/>
      <c r="I920" s="29"/>
      <c r="J920" s="53"/>
      <c r="K920" s="53"/>
      <c r="L920" s="53"/>
      <c r="M920" s="29"/>
      <c r="N920" s="29"/>
    </row>
    <row r="921" spans="8:14" x14ac:dyDescent="0.25">
      <c r="H921" s="29"/>
      <c r="I921" s="29"/>
      <c r="J921" s="53"/>
      <c r="K921" s="53"/>
      <c r="L921" s="53"/>
      <c r="M921" s="29"/>
      <c r="N921" s="29"/>
    </row>
    <row r="922" spans="8:14" x14ac:dyDescent="0.25">
      <c r="H922" s="29"/>
      <c r="I922" s="29"/>
      <c r="J922" s="53"/>
      <c r="K922" s="53"/>
      <c r="L922" s="53"/>
      <c r="M922" s="29"/>
      <c r="N922" s="29"/>
    </row>
    <row r="923" spans="8:14" x14ac:dyDescent="0.25">
      <c r="H923" s="29"/>
      <c r="I923" s="29"/>
      <c r="J923" s="53"/>
      <c r="K923" s="53"/>
      <c r="L923" s="53"/>
      <c r="M923" s="29"/>
      <c r="N923" s="29"/>
    </row>
    <row r="924" spans="8:14" x14ac:dyDescent="0.25">
      <c r="H924" s="29"/>
      <c r="I924" s="29"/>
      <c r="J924" s="53"/>
      <c r="K924" s="53"/>
      <c r="L924" s="53"/>
      <c r="M924" s="29"/>
      <c r="N924" s="29"/>
    </row>
    <row r="925" spans="8:14" x14ac:dyDescent="0.25">
      <c r="H925" s="29"/>
      <c r="I925" s="29"/>
      <c r="J925" s="53"/>
      <c r="K925" s="53"/>
      <c r="L925" s="53"/>
      <c r="M925" s="29"/>
      <c r="N925" s="29"/>
    </row>
    <row r="926" spans="8:14" x14ac:dyDescent="0.25">
      <c r="H926" s="29"/>
      <c r="I926" s="29"/>
      <c r="J926" s="53"/>
      <c r="K926" s="53"/>
      <c r="L926" s="53"/>
      <c r="M926" s="29"/>
      <c r="N926" s="29"/>
    </row>
    <row r="927" spans="8:14" x14ac:dyDescent="0.25">
      <c r="H927" s="29"/>
      <c r="I927" s="29"/>
      <c r="J927" s="53"/>
      <c r="K927" s="53"/>
      <c r="L927" s="53"/>
      <c r="M927" s="29"/>
      <c r="N927" s="29"/>
    </row>
    <row r="928" spans="8:14" x14ac:dyDescent="0.25">
      <c r="H928" s="29"/>
      <c r="I928" s="29"/>
      <c r="J928" s="53"/>
      <c r="K928" s="53"/>
      <c r="L928" s="53"/>
      <c r="M928" s="29"/>
      <c r="N928" s="29"/>
    </row>
    <row r="929" spans="8:14" x14ac:dyDescent="0.25">
      <c r="H929" s="29"/>
      <c r="I929" s="29"/>
      <c r="J929" s="53"/>
      <c r="K929" s="53"/>
      <c r="L929" s="53"/>
      <c r="M929" s="29"/>
      <c r="N929" s="29"/>
    </row>
    <row r="930" spans="8:14" x14ac:dyDescent="0.25">
      <c r="H930" s="29"/>
      <c r="I930" s="29"/>
      <c r="J930" s="53"/>
      <c r="K930" s="53"/>
      <c r="L930" s="53"/>
      <c r="M930" s="29"/>
      <c r="N930" s="29"/>
    </row>
    <row r="931" spans="8:14" x14ac:dyDescent="0.25">
      <c r="H931" s="29"/>
      <c r="I931" s="29"/>
      <c r="J931" s="53"/>
      <c r="K931" s="53"/>
      <c r="L931" s="53"/>
      <c r="M931" s="29"/>
      <c r="N931" s="29"/>
    </row>
    <row r="932" spans="8:14" x14ac:dyDescent="0.25">
      <c r="H932" s="29"/>
      <c r="I932" s="29"/>
      <c r="J932" s="53"/>
      <c r="K932" s="53"/>
      <c r="L932" s="53"/>
      <c r="M932" s="29"/>
      <c r="N932" s="29"/>
    </row>
    <row r="933" spans="8:14" x14ac:dyDescent="0.25">
      <c r="H933" s="29"/>
      <c r="I933" s="29"/>
      <c r="J933" s="53"/>
      <c r="K933" s="53"/>
      <c r="L933" s="53"/>
      <c r="M933" s="29"/>
      <c r="N933" s="29"/>
    </row>
    <row r="934" spans="8:14" x14ac:dyDescent="0.25">
      <c r="H934" s="29"/>
      <c r="I934" s="29"/>
      <c r="J934" s="53"/>
      <c r="K934" s="53"/>
      <c r="L934" s="53"/>
      <c r="M934" s="29"/>
      <c r="N934" s="29"/>
    </row>
    <row r="935" spans="8:14" x14ac:dyDescent="0.25">
      <c r="H935" s="29"/>
      <c r="I935" s="29"/>
      <c r="J935" s="53"/>
      <c r="K935" s="53"/>
      <c r="L935" s="53"/>
      <c r="M935" s="29"/>
      <c r="N935" s="29"/>
    </row>
    <row r="936" spans="8:14" x14ac:dyDescent="0.25">
      <c r="H936" s="29"/>
      <c r="I936" s="29"/>
      <c r="J936" s="53"/>
      <c r="K936" s="53"/>
      <c r="L936" s="53"/>
      <c r="M936" s="29"/>
      <c r="N936" s="29"/>
    </row>
    <row r="937" spans="8:14" x14ac:dyDescent="0.25">
      <c r="H937" s="29"/>
      <c r="I937" s="29"/>
      <c r="J937" s="53"/>
      <c r="K937" s="53"/>
      <c r="L937" s="53"/>
      <c r="M937" s="29"/>
      <c r="N937" s="29"/>
    </row>
    <row r="938" spans="8:14" x14ac:dyDescent="0.25">
      <c r="H938" s="29"/>
      <c r="I938" s="29"/>
      <c r="J938" s="53"/>
      <c r="K938" s="53"/>
      <c r="L938" s="53"/>
      <c r="M938" s="29"/>
      <c r="N938" s="29"/>
    </row>
    <row r="939" spans="8:14" x14ac:dyDescent="0.25">
      <c r="H939" s="29"/>
      <c r="I939" s="29"/>
      <c r="J939" s="53"/>
      <c r="K939" s="53"/>
      <c r="L939" s="53"/>
      <c r="M939" s="29"/>
      <c r="N939" s="29"/>
    </row>
    <row r="940" spans="8:14" x14ac:dyDescent="0.25">
      <c r="H940" s="29"/>
      <c r="I940" s="29"/>
      <c r="J940" s="53"/>
      <c r="K940" s="53"/>
      <c r="L940" s="53"/>
      <c r="M940" s="29"/>
      <c r="N940" s="29"/>
    </row>
    <row r="941" spans="8:14" x14ac:dyDescent="0.25">
      <c r="H941" s="29"/>
      <c r="I941" s="29"/>
      <c r="J941" s="53"/>
      <c r="K941" s="53"/>
      <c r="L941" s="53"/>
      <c r="M941" s="29"/>
      <c r="N941" s="29"/>
    </row>
    <row r="942" spans="8:14" x14ac:dyDescent="0.25">
      <c r="H942" s="29"/>
      <c r="I942" s="29"/>
      <c r="J942" s="53"/>
      <c r="K942" s="53"/>
      <c r="L942" s="53"/>
      <c r="M942" s="29"/>
      <c r="N942" s="29"/>
    </row>
    <row r="943" spans="8:14" x14ac:dyDescent="0.25">
      <c r="H943" s="29"/>
      <c r="I943" s="29"/>
      <c r="J943" s="53"/>
      <c r="K943" s="53"/>
      <c r="L943" s="53"/>
      <c r="M943" s="29"/>
      <c r="N943" s="29"/>
    </row>
    <row r="944" spans="8:14" x14ac:dyDescent="0.25">
      <c r="H944" s="29"/>
      <c r="I944" s="29"/>
      <c r="J944" s="53"/>
      <c r="K944" s="53"/>
      <c r="L944" s="53"/>
      <c r="M944" s="29"/>
      <c r="N944" s="29"/>
    </row>
    <row r="945" spans="8:14" x14ac:dyDescent="0.25">
      <c r="H945" s="29"/>
      <c r="I945" s="29"/>
      <c r="J945" s="53"/>
      <c r="K945" s="53"/>
      <c r="L945" s="53"/>
      <c r="M945" s="29"/>
      <c r="N945" s="29"/>
    </row>
    <row r="946" spans="8:14" x14ac:dyDescent="0.25">
      <c r="H946" s="29"/>
      <c r="I946" s="29"/>
      <c r="J946" s="53"/>
      <c r="K946" s="53"/>
      <c r="L946" s="53"/>
      <c r="M946" s="29"/>
      <c r="N946" s="29"/>
    </row>
    <row r="947" spans="8:14" x14ac:dyDescent="0.25">
      <c r="H947" s="29"/>
      <c r="I947" s="29"/>
      <c r="J947" s="53"/>
      <c r="K947" s="53"/>
      <c r="L947" s="53"/>
      <c r="M947" s="29"/>
      <c r="N947" s="29"/>
    </row>
    <row r="948" spans="8:14" x14ac:dyDescent="0.25">
      <c r="H948" s="29"/>
      <c r="I948" s="29"/>
      <c r="J948" s="53"/>
      <c r="K948" s="53"/>
      <c r="L948" s="53"/>
      <c r="M948" s="29"/>
      <c r="N948" s="29"/>
    </row>
    <row r="949" spans="8:14" x14ac:dyDescent="0.25">
      <c r="H949" s="29"/>
      <c r="I949" s="29"/>
      <c r="J949" s="53"/>
      <c r="K949" s="53"/>
      <c r="L949" s="53"/>
      <c r="M949" s="29"/>
      <c r="N949" s="29"/>
    </row>
    <row r="950" spans="8:14" x14ac:dyDescent="0.25">
      <c r="H950" s="29"/>
      <c r="I950" s="29"/>
      <c r="J950" s="53"/>
      <c r="K950" s="53"/>
      <c r="L950" s="53"/>
      <c r="M950" s="29"/>
      <c r="N950" s="29"/>
    </row>
    <row r="951" spans="8:14" x14ac:dyDescent="0.25">
      <c r="H951" s="29"/>
      <c r="I951" s="29"/>
      <c r="J951" s="53"/>
      <c r="K951" s="53"/>
      <c r="L951" s="53"/>
      <c r="M951" s="29"/>
      <c r="N951" s="29"/>
    </row>
    <row r="952" spans="8:14" x14ac:dyDescent="0.25">
      <c r="H952" s="29"/>
      <c r="I952" s="29"/>
      <c r="J952" s="53"/>
      <c r="K952" s="53"/>
      <c r="L952" s="53"/>
      <c r="M952" s="29"/>
      <c r="N952" s="29"/>
    </row>
    <row r="953" spans="8:14" x14ac:dyDescent="0.25">
      <c r="H953" s="29"/>
      <c r="I953" s="29"/>
      <c r="J953" s="53"/>
      <c r="K953" s="53"/>
      <c r="L953" s="53"/>
      <c r="M953" s="29"/>
      <c r="N953" s="29"/>
    </row>
    <row r="954" spans="8:14" x14ac:dyDescent="0.25">
      <c r="H954" s="29"/>
      <c r="I954" s="29"/>
      <c r="J954" s="53"/>
      <c r="K954" s="53"/>
      <c r="L954" s="53"/>
      <c r="M954" s="29"/>
      <c r="N954" s="29"/>
    </row>
    <row r="955" spans="8:14" x14ac:dyDescent="0.25">
      <c r="H955" s="29"/>
      <c r="I955" s="29"/>
      <c r="J955" s="53"/>
      <c r="K955" s="53"/>
      <c r="L955" s="53"/>
      <c r="M955" s="29"/>
      <c r="N955" s="29"/>
    </row>
    <row r="956" spans="8:14" x14ac:dyDescent="0.25">
      <c r="H956" s="29"/>
      <c r="I956" s="29"/>
      <c r="J956" s="53"/>
      <c r="K956" s="53"/>
      <c r="L956" s="53"/>
      <c r="M956" s="29"/>
      <c r="N956" s="29"/>
    </row>
    <row r="957" spans="8:14" x14ac:dyDescent="0.25">
      <c r="H957" s="29"/>
      <c r="I957" s="29"/>
      <c r="J957" s="53"/>
      <c r="K957" s="53"/>
      <c r="L957" s="53"/>
      <c r="M957" s="29"/>
      <c r="N957" s="29"/>
    </row>
    <row r="958" spans="8:14" x14ac:dyDescent="0.25">
      <c r="H958" s="29"/>
      <c r="I958" s="29"/>
      <c r="J958" s="53"/>
      <c r="K958" s="53"/>
      <c r="L958" s="53"/>
      <c r="M958" s="29"/>
      <c r="N958" s="29"/>
    </row>
    <row r="959" spans="8:14" x14ac:dyDescent="0.25">
      <c r="H959" s="29"/>
      <c r="I959" s="29"/>
      <c r="J959" s="53"/>
      <c r="K959" s="53"/>
      <c r="L959" s="53"/>
      <c r="M959" s="29"/>
      <c r="N959" s="29"/>
    </row>
    <row r="960" spans="8:14" x14ac:dyDescent="0.25">
      <c r="H960" s="29"/>
      <c r="I960" s="29"/>
      <c r="J960" s="53"/>
      <c r="K960" s="53"/>
      <c r="L960" s="53"/>
      <c r="M960" s="29"/>
      <c r="N960" s="29"/>
    </row>
    <row r="961" spans="8:14" x14ac:dyDescent="0.25">
      <c r="H961" s="29"/>
      <c r="I961" s="29"/>
      <c r="J961" s="53"/>
      <c r="K961" s="53"/>
      <c r="L961" s="53"/>
      <c r="M961" s="29"/>
      <c r="N961" s="29"/>
    </row>
    <row r="962" spans="8:14" x14ac:dyDescent="0.25">
      <c r="H962" s="29"/>
      <c r="I962" s="29"/>
      <c r="J962" s="53"/>
      <c r="K962" s="53"/>
      <c r="L962" s="53"/>
      <c r="M962" s="29"/>
      <c r="N962" s="29"/>
    </row>
    <row r="963" spans="8:14" x14ac:dyDescent="0.25">
      <c r="H963" s="29"/>
      <c r="I963" s="29"/>
      <c r="J963" s="53"/>
      <c r="K963" s="53"/>
      <c r="L963" s="53"/>
      <c r="M963" s="29"/>
      <c r="N963" s="29"/>
    </row>
    <row r="964" spans="8:14" x14ac:dyDescent="0.25">
      <c r="H964" s="29"/>
      <c r="I964" s="29"/>
      <c r="J964" s="53"/>
      <c r="K964" s="53"/>
      <c r="L964" s="53"/>
      <c r="M964" s="29"/>
      <c r="N964" s="29"/>
    </row>
    <row r="965" spans="8:14" x14ac:dyDescent="0.25">
      <c r="H965" s="29"/>
      <c r="I965" s="29"/>
      <c r="J965" s="53"/>
      <c r="K965" s="53"/>
      <c r="L965" s="53"/>
      <c r="M965" s="29"/>
      <c r="N965" s="29"/>
    </row>
    <row r="966" spans="8:14" x14ac:dyDescent="0.25">
      <c r="H966" s="29"/>
      <c r="I966" s="29"/>
      <c r="J966" s="53"/>
      <c r="K966" s="53"/>
      <c r="L966" s="53"/>
      <c r="M966" s="29"/>
      <c r="N966" s="29"/>
    </row>
    <row r="967" spans="8:14" x14ac:dyDescent="0.25">
      <c r="H967" s="29"/>
      <c r="I967" s="29"/>
      <c r="J967" s="53"/>
      <c r="K967" s="53"/>
      <c r="L967" s="53"/>
      <c r="M967" s="29"/>
      <c r="N967" s="29"/>
    </row>
    <row r="968" spans="8:14" x14ac:dyDescent="0.25">
      <c r="H968" s="29"/>
      <c r="I968" s="29"/>
      <c r="J968" s="53"/>
      <c r="K968" s="53"/>
      <c r="L968" s="53"/>
      <c r="M968" s="29"/>
      <c r="N968" s="29"/>
    </row>
    <row r="969" spans="8:14" x14ac:dyDescent="0.25">
      <c r="H969" s="29"/>
      <c r="I969" s="29"/>
      <c r="J969" s="53"/>
      <c r="K969" s="53"/>
      <c r="L969" s="53"/>
      <c r="M969" s="29"/>
      <c r="N969" s="29"/>
    </row>
    <row r="970" spans="8:14" x14ac:dyDescent="0.25">
      <c r="H970" s="29"/>
      <c r="I970" s="29"/>
      <c r="J970" s="53"/>
      <c r="K970" s="53"/>
      <c r="L970" s="53"/>
      <c r="M970" s="29"/>
      <c r="N970" s="29"/>
    </row>
    <row r="971" spans="8:14" x14ac:dyDescent="0.25">
      <c r="H971" s="29"/>
      <c r="I971" s="29"/>
      <c r="J971" s="53"/>
      <c r="K971" s="53"/>
      <c r="L971" s="53"/>
      <c r="M971" s="29"/>
      <c r="N971" s="29"/>
    </row>
    <row r="972" spans="8:14" x14ac:dyDescent="0.25">
      <c r="H972" s="29"/>
      <c r="I972" s="29"/>
      <c r="J972" s="53"/>
      <c r="K972" s="53"/>
      <c r="L972" s="53"/>
      <c r="M972" s="29"/>
      <c r="N972" s="29"/>
    </row>
    <row r="973" spans="8:14" x14ac:dyDescent="0.25">
      <c r="H973" s="29"/>
      <c r="I973" s="29"/>
      <c r="J973" s="53"/>
      <c r="K973" s="53"/>
      <c r="L973" s="53"/>
      <c r="M973" s="29"/>
      <c r="N973" s="29"/>
    </row>
    <row r="974" spans="8:14" x14ac:dyDescent="0.25">
      <c r="H974" s="29"/>
      <c r="I974" s="29"/>
      <c r="J974" s="53"/>
      <c r="K974" s="53"/>
      <c r="L974" s="53"/>
      <c r="M974" s="29"/>
      <c r="N974" s="29"/>
    </row>
    <row r="975" spans="8:14" x14ac:dyDescent="0.25">
      <c r="H975" s="29"/>
      <c r="I975" s="29"/>
      <c r="J975" s="53"/>
      <c r="K975" s="53"/>
      <c r="L975" s="53"/>
      <c r="M975" s="29"/>
      <c r="N975" s="29"/>
    </row>
    <row r="976" spans="8:14" x14ac:dyDescent="0.25">
      <c r="H976" s="29"/>
      <c r="I976" s="29"/>
      <c r="J976" s="53"/>
      <c r="K976" s="53"/>
      <c r="L976" s="53"/>
      <c r="M976" s="29"/>
      <c r="N976" s="29"/>
    </row>
    <row r="977" spans="8:14" x14ac:dyDescent="0.25">
      <c r="H977" s="29"/>
      <c r="I977" s="29"/>
      <c r="J977" s="53"/>
      <c r="K977" s="53"/>
      <c r="L977" s="53"/>
      <c r="M977" s="29"/>
      <c r="N977" s="29"/>
    </row>
    <row r="978" spans="8:14" x14ac:dyDescent="0.25">
      <c r="H978" s="29"/>
      <c r="I978" s="29"/>
      <c r="J978" s="53"/>
      <c r="K978" s="53"/>
      <c r="L978" s="53"/>
      <c r="M978" s="29"/>
      <c r="N978" s="29"/>
    </row>
    <row r="979" spans="8:14" x14ac:dyDescent="0.25">
      <c r="H979" s="29"/>
      <c r="I979" s="29"/>
      <c r="J979" s="53"/>
      <c r="K979" s="53"/>
      <c r="L979" s="53"/>
      <c r="M979" s="29"/>
      <c r="N979" s="29"/>
    </row>
    <row r="980" spans="8:14" x14ac:dyDescent="0.25">
      <c r="H980" s="29"/>
      <c r="I980" s="29"/>
      <c r="J980" s="53"/>
      <c r="K980" s="53"/>
      <c r="L980" s="53"/>
      <c r="M980" s="29"/>
      <c r="N980" s="29"/>
    </row>
    <row r="981" spans="8:14" x14ac:dyDescent="0.25">
      <c r="H981" s="29"/>
      <c r="I981" s="29"/>
      <c r="J981" s="53"/>
      <c r="K981" s="53"/>
      <c r="L981" s="53"/>
      <c r="M981" s="29"/>
      <c r="N981" s="29"/>
    </row>
    <row r="982" spans="8:14" x14ac:dyDescent="0.25">
      <c r="H982" s="29"/>
      <c r="I982" s="29"/>
      <c r="J982" s="53"/>
      <c r="K982" s="53"/>
      <c r="L982" s="53"/>
      <c r="M982" s="29"/>
      <c r="N982" s="29"/>
    </row>
    <row r="983" spans="8:14" x14ac:dyDescent="0.25">
      <c r="H983" s="29"/>
      <c r="I983" s="29"/>
      <c r="J983" s="53"/>
      <c r="K983" s="53"/>
      <c r="L983" s="53"/>
      <c r="M983" s="29"/>
      <c r="N983" s="29"/>
    </row>
    <row r="984" spans="8:14" x14ac:dyDescent="0.25">
      <c r="H984" s="29"/>
      <c r="I984" s="29"/>
      <c r="J984" s="53"/>
      <c r="K984" s="53"/>
      <c r="L984" s="53"/>
      <c r="M984" s="29"/>
      <c r="N984" s="29"/>
    </row>
    <row r="985" spans="8:14" x14ac:dyDescent="0.25">
      <c r="H985" s="29"/>
      <c r="I985" s="29"/>
      <c r="J985" s="53"/>
      <c r="K985" s="53"/>
      <c r="L985" s="53"/>
      <c r="M985" s="29"/>
      <c r="N985" s="29"/>
    </row>
    <row r="986" spans="8:14" x14ac:dyDescent="0.25">
      <c r="H986" s="29"/>
      <c r="I986" s="29"/>
      <c r="J986" s="53"/>
      <c r="K986" s="53"/>
      <c r="L986" s="53"/>
      <c r="M986" s="29"/>
      <c r="N986" s="29"/>
    </row>
    <row r="987" spans="8:14" x14ac:dyDescent="0.25">
      <c r="H987" s="29"/>
      <c r="I987" s="29"/>
      <c r="J987" s="53"/>
      <c r="K987" s="53"/>
      <c r="L987" s="53"/>
      <c r="M987" s="29"/>
      <c r="N987" s="29"/>
    </row>
    <row r="988" spans="8:14" x14ac:dyDescent="0.25">
      <c r="H988" s="29"/>
      <c r="I988" s="29"/>
      <c r="J988" s="53"/>
      <c r="K988" s="53"/>
      <c r="L988" s="53"/>
      <c r="M988" s="29"/>
      <c r="N988" s="29"/>
    </row>
    <row r="989" spans="8:14" x14ac:dyDescent="0.25">
      <c r="H989" s="29"/>
      <c r="I989" s="29"/>
      <c r="J989" s="53"/>
      <c r="K989" s="53"/>
      <c r="L989" s="53"/>
      <c r="M989" s="29"/>
      <c r="N989" s="29"/>
    </row>
    <row r="990" spans="8:14" x14ac:dyDescent="0.25">
      <c r="H990" s="29"/>
      <c r="I990" s="29"/>
      <c r="J990" s="53"/>
      <c r="K990" s="53"/>
      <c r="L990" s="53"/>
      <c r="M990" s="29"/>
      <c r="N990" s="29"/>
    </row>
    <row r="991" spans="8:14" x14ac:dyDescent="0.25">
      <c r="H991" s="29"/>
      <c r="I991" s="29"/>
      <c r="J991" s="53"/>
      <c r="K991" s="53"/>
      <c r="L991" s="53"/>
      <c r="M991" s="29"/>
      <c r="N991" s="29"/>
    </row>
    <row r="992" spans="8:14" x14ac:dyDescent="0.25">
      <c r="H992" s="29"/>
      <c r="I992" s="29"/>
      <c r="J992" s="53"/>
      <c r="K992" s="53"/>
      <c r="L992" s="53"/>
      <c r="M992" s="29"/>
      <c r="N992" s="29"/>
    </row>
    <row r="993" spans="8:14" x14ac:dyDescent="0.25">
      <c r="H993" s="29"/>
      <c r="I993" s="29"/>
      <c r="J993" s="53"/>
      <c r="K993" s="53"/>
      <c r="L993" s="53"/>
      <c r="M993" s="29"/>
      <c r="N993" s="29"/>
    </row>
    <row r="994" spans="8:14" x14ac:dyDescent="0.25">
      <c r="H994" s="29"/>
      <c r="I994" s="29"/>
      <c r="J994" s="53"/>
      <c r="K994" s="53"/>
      <c r="L994" s="53"/>
      <c r="M994" s="29"/>
      <c r="N994" s="29"/>
    </row>
    <row r="995" spans="8:14" x14ac:dyDescent="0.25">
      <c r="H995" s="29"/>
      <c r="I995" s="29"/>
      <c r="J995" s="53"/>
      <c r="K995" s="53"/>
      <c r="L995" s="53"/>
      <c r="M995" s="29"/>
      <c r="N995" s="29"/>
    </row>
    <row r="996" spans="8:14" x14ac:dyDescent="0.25">
      <c r="H996" s="29"/>
      <c r="I996" s="29"/>
      <c r="J996" s="53"/>
      <c r="K996" s="53"/>
      <c r="L996" s="53"/>
      <c r="M996" s="29"/>
      <c r="N996" s="29"/>
    </row>
    <row r="997" spans="8:14" x14ac:dyDescent="0.25">
      <c r="H997" s="29"/>
      <c r="I997" s="29"/>
      <c r="J997" s="53"/>
      <c r="K997" s="53"/>
      <c r="L997" s="53"/>
      <c r="M997" s="29"/>
      <c r="N997" s="29"/>
    </row>
    <row r="998" spans="8:14" x14ac:dyDescent="0.25">
      <c r="H998" s="29"/>
      <c r="I998" s="29"/>
      <c r="J998" s="53"/>
      <c r="K998" s="53"/>
      <c r="L998" s="53"/>
      <c r="M998" s="29"/>
      <c r="N998" s="29"/>
    </row>
    <row r="999" spans="8:14" x14ac:dyDescent="0.25">
      <c r="H999" s="29"/>
      <c r="I999" s="29"/>
      <c r="J999" s="53"/>
      <c r="K999" s="53"/>
      <c r="L999" s="53"/>
      <c r="M999" s="29"/>
      <c r="N999" s="29"/>
    </row>
    <row r="1000" spans="8:14" x14ac:dyDescent="0.25">
      <c r="H1000" s="29"/>
      <c r="I1000" s="29"/>
      <c r="J1000" s="53"/>
      <c r="K1000" s="53"/>
      <c r="L1000" s="53"/>
      <c r="M1000" s="29"/>
      <c r="N1000" s="29"/>
    </row>
    <row r="1001" spans="8:14" x14ac:dyDescent="0.25">
      <c r="H1001" s="29"/>
      <c r="I1001" s="29"/>
      <c r="J1001" s="53"/>
      <c r="K1001" s="53"/>
      <c r="L1001" s="53"/>
      <c r="M1001" s="29"/>
      <c r="N1001" s="29"/>
    </row>
    <row r="1002" spans="8:14" x14ac:dyDescent="0.25">
      <c r="H1002" s="29"/>
      <c r="I1002" s="29"/>
      <c r="J1002" s="53"/>
      <c r="K1002" s="53"/>
      <c r="L1002" s="53"/>
      <c r="M1002" s="29"/>
      <c r="N1002" s="29"/>
    </row>
    <row r="1003" spans="8:14" x14ac:dyDescent="0.25">
      <c r="H1003" s="29"/>
      <c r="I1003" s="29"/>
      <c r="J1003" s="53"/>
      <c r="K1003" s="53"/>
      <c r="L1003" s="53"/>
      <c r="M1003" s="29"/>
      <c r="N1003" s="29"/>
    </row>
    <row r="1004" spans="8:14" x14ac:dyDescent="0.25">
      <c r="H1004" s="29"/>
      <c r="I1004" s="29"/>
      <c r="J1004" s="53"/>
      <c r="K1004" s="53"/>
      <c r="L1004" s="53"/>
      <c r="M1004" s="29"/>
      <c r="N1004" s="29"/>
    </row>
    <row r="1005" spans="8:14" x14ac:dyDescent="0.25">
      <c r="H1005" s="29"/>
      <c r="I1005" s="29"/>
      <c r="J1005" s="53"/>
      <c r="K1005" s="53"/>
      <c r="L1005" s="53"/>
      <c r="M1005" s="29"/>
      <c r="N1005" s="29"/>
    </row>
    <row r="1006" spans="8:14" x14ac:dyDescent="0.25">
      <c r="H1006" s="29"/>
      <c r="I1006" s="29"/>
      <c r="J1006" s="53"/>
      <c r="K1006" s="53"/>
      <c r="L1006" s="53"/>
      <c r="M1006" s="29"/>
      <c r="N1006" s="29"/>
    </row>
    <row r="1007" spans="8:14" x14ac:dyDescent="0.25">
      <c r="H1007" s="29"/>
      <c r="I1007" s="29"/>
      <c r="J1007" s="53"/>
      <c r="K1007" s="53"/>
      <c r="L1007" s="53"/>
      <c r="M1007" s="29"/>
      <c r="N1007" s="29"/>
    </row>
    <row r="1008" spans="8:14" x14ac:dyDescent="0.25">
      <c r="H1008" s="29"/>
      <c r="I1008" s="29"/>
      <c r="J1008" s="53"/>
      <c r="K1008" s="53"/>
      <c r="L1008" s="53"/>
      <c r="M1008" s="29"/>
      <c r="N1008" s="29"/>
    </row>
    <row r="1009" spans="8:14" x14ac:dyDescent="0.25">
      <c r="H1009" s="29"/>
      <c r="I1009" s="29"/>
      <c r="J1009" s="53"/>
      <c r="K1009" s="53"/>
      <c r="L1009" s="53"/>
      <c r="M1009" s="29"/>
      <c r="N1009" s="29"/>
    </row>
    <row r="1010" spans="8:14" x14ac:dyDescent="0.25">
      <c r="H1010" s="29"/>
      <c r="I1010" s="29"/>
      <c r="J1010" s="53"/>
      <c r="K1010" s="53"/>
      <c r="L1010" s="53"/>
      <c r="M1010" s="29"/>
      <c r="N1010" s="29"/>
    </row>
    <row r="1011" spans="8:14" x14ac:dyDescent="0.25">
      <c r="H1011" s="29"/>
      <c r="I1011" s="29"/>
      <c r="J1011" s="53"/>
      <c r="K1011" s="53"/>
      <c r="L1011" s="53"/>
      <c r="M1011" s="29"/>
      <c r="N1011" s="29"/>
    </row>
    <row r="1012" spans="8:14" x14ac:dyDescent="0.25">
      <c r="H1012" s="29"/>
      <c r="I1012" s="29"/>
      <c r="J1012" s="53"/>
      <c r="K1012" s="53"/>
      <c r="L1012" s="53"/>
      <c r="M1012" s="29"/>
      <c r="N1012" s="29"/>
    </row>
    <row r="1013" spans="8:14" x14ac:dyDescent="0.25">
      <c r="H1013" s="29"/>
      <c r="I1013" s="29"/>
      <c r="J1013" s="53"/>
      <c r="K1013" s="53"/>
      <c r="L1013" s="53"/>
      <c r="M1013" s="29"/>
      <c r="N1013" s="29"/>
    </row>
    <row r="1014" spans="8:14" x14ac:dyDescent="0.25">
      <c r="H1014" s="29"/>
      <c r="I1014" s="29"/>
      <c r="J1014" s="53"/>
      <c r="K1014" s="53"/>
      <c r="L1014" s="53"/>
      <c r="M1014" s="29"/>
      <c r="N1014" s="29"/>
    </row>
    <row r="1015" spans="8:14" x14ac:dyDescent="0.25">
      <c r="H1015" s="29"/>
      <c r="I1015" s="29"/>
      <c r="J1015" s="53"/>
      <c r="K1015" s="53"/>
      <c r="L1015" s="53"/>
      <c r="M1015" s="29"/>
      <c r="N1015" s="29"/>
    </row>
    <row r="1016" spans="8:14" x14ac:dyDescent="0.25">
      <c r="H1016" s="29"/>
      <c r="I1016" s="29"/>
      <c r="J1016" s="53"/>
      <c r="K1016" s="53"/>
      <c r="L1016" s="53"/>
      <c r="M1016" s="29"/>
      <c r="N1016" s="29"/>
    </row>
    <row r="1017" spans="8:14" x14ac:dyDescent="0.25">
      <c r="H1017" s="29"/>
      <c r="I1017" s="29"/>
      <c r="J1017" s="53"/>
      <c r="K1017" s="53"/>
      <c r="L1017" s="53"/>
      <c r="M1017" s="29"/>
      <c r="N1017" s="29"/>
    </row>
    <row r="1018" spans="8:14" x14ac:dyDescent="0.25">
      <c r="H1018" s="29"/>
      <c r="I1018" s="29"/>
      <c r="J1018" s="53"/>
      <c r="K1018" s="53"/>
      <c r="L1018" s="53"/>
      <c r="M1018" s="29"/>
      <c r="N1018" s="29"/>
    </row>
    <row r="1019" spans="8:14" x14ac:dyDescent="0.25">
      <c r="H1019" s="29"/>
      <c r="I1019" s="29"/>
      <c r="J1019" s="53"/>
      <c r="K1019" s="53"/>
      <c r="L1019" s="53"/>
      <c r="M1019" s="29"/>
      <c r="N1019" s="29"/>
    </row>
    <row r="1020" spans="8:14" x14ac:dyDescent="0.25">
      <c r="H1020" s="29"/>
      <c r="I1020" s="29"/>
      <c r="J1020" s="53"/>
      <c r="K1020" s="53"/>
      <c r="L1020" s="53"/>
      <c r="M1020" s="29"/>
      <c r="N1020" s="29"/>
    </row>
    <row r="1021" spans="8:14" x14ac:dyDescent="0.25">
      <c r="H1021" s="29"/>
      <c r="I1021" s="29"/>
      <c r="J1021" s="53"/>
      <c r="K1021" s="53"/>
      <c r="L1021" s="53"/>
      <c r="M1021" s="29"/>
      <c r="N1021" s="29"/>
    </row>
    <row r="1022" spans="8:14" x14ac:dyDescent="0.25">
      <c r="H1022" s="29"/>
      <c r="I1022" s="29"/>
      <c r="J1022" s="53"/>
      <c r="K1022" s="53"/>
      <c r="L1022" s="53"/>
      <c r="M1022" s="29"/>
      <c r="N1022" s="29"/>
    </row>
    <row r="1023" spans="8:14" x14ac:dyDescent="0.25">
      <c r="H1023" s="29"/>
      <c r="I1023" s="29"/>
      <c r="J1023" s="53"/>
      <c r="K1023" s="53"/>
      <c r="L1023" s="53"/>
      <c r="M1023" s="29"/>
      <c r="N1023" s="29"/>
    </row>
    <row r="1024" spans="8:14" x14ac:dyDescent="0.25">
      <c r="H1024" s="29"/>
      <c r="I1024" s="29"/>
      <c r="J1024" s="53"/>
      <c r="K1024" s="53"/>
      <c r="L1024" s="53"/>
      <c r="M1024" s="29"/>
      <c r="N1024" s="29"/>
    </row>
    <row r="1025" spans="8:14" x14ac:dyDescent="0.25">
      <c r="H1025" s="29"/>
      <c r="I1025" s="29"/>
      <c r="J1025" s="53"/>
      <c r="K1025" s="53"/>
      <c r="L1025" s="53"/>
      <c r="M1025" s="29"/>
      <c r="N1025" s="29"/>
    </row>
    <row r="1026" spans="8:14" x14ac:dyDescent="0.25">
      <c r="H1026" s="29"/>
      <c r="I1026" s="29"/>
      <c r="J1026" s="53"/>
      <c r="K1026" s="53"/>
      <c r="L1026" s="53"/>
      <c r="M1026" s="29"/>
      <c r="N1026" s="29"/>
    </row>
    <row r="1027" spans="8:14" x14ac:dyDescent="0.25">
      <c r="H1027" s="29"/>
      <c r="I1027" s="29"/>
      <c r="J1027" s="53"/>
      <c r="K1027" s="53"/>
      <c r="L1027" s="53"/>
      <c r="M1027" s="29"/>
      <c r="N1027" s="29"/>
    </row>
    <row r="1028" spans="8:14" x14ac:dyDescent="0.25">
      <c r="H1028" s="29"/>
      <c r="I1028" s="29"/>
      <c r="J1028" s="53"/>
      <c r="K1028" s="53"/>
      <c r="L1028" s="53"/>
      <c r="M1028" s="29"/>
      <c r="N1028" s="29"/>
    </row>
    <row r="1029" spans="8:14" x14ac:dyDescent="0.25">
      <c r="H1029" s="29"/>
      <c r="I1029" s="29"/>
      <c r="J1029" s="53"/>
      <c r="K1029" s="53"/>
      <c r="L1029" s="53"/>
      <c r="M1029" s="29"/>
      <c r="N1029" s="29"/>
    </row>
    <row r="1030" spans="8:14" x14ac:dyDescent="0.25">
      <c r="H1030" s="29"/>
      <c r="I1030" s="29"/>
      <c r="J1030" s="53"/>
      <c r="K1030" s="53"/>
      <c r="L1030" s="53"/>
      <c r="M1030" s="29"/>
      <c r="N1030" s="29"/>
    </row>
    <row r="1031" spans="8:14" x14ac:dyDescent="0.25">
      <c r="H1031" s="29"/>
      <c r="I1031" s="29"/>
      <c r="J1031" s="53"/>
      <c r="K1031" s="53"/>
      <c r="L1031" s="53"/>
      <c r="M1031" s="29"/>
      <c r="N1031" s="29"/>
    </row>
    <row r="1032" spans="8:14" x14ac:dyDescent="0.25">
      <c r="H1032" s="29"/>
      <c r="I1032" s="29"/>
      <c r="J1032" s="53"/>
      <c r="K1032" s="53"/>
      <c r="L1032" s="53"/>
      <c r="M1032" s="29"/>
      <c r="N1032" s="29"/>
    </row>
    <row r="1033" spans="8:14" x14ac:dyDescent="0.25">
      <c r="H1033" s="29"/>
      <c r="I1033" s="29"/>
      <c r="J1033" s="53"/>
      <c r="K1033" s="53"/>
      <c r="L1033" s="53"/>
      <c r="M1033" s="29"/>
      <c r="N1033" s="29"/>
    </row>
    <row r="1034" spans="8:14" x14ac:dyDescent="0.25">
      <c r="H1034" s="29"/>
      <c r="I1034" s="29"/>
      <c r="J1034" s="53"/>
      <c r="K1034" s="53"/>
      <c r="L1034" s="53"/>
      <c r="M1034" s="29"/>
      <c r="N1034" s="29"/>
    </row>
    <row r="1035" spans="8:14" x14ac:dyDescent="0.25">
      <c r="H1035" s="29"/>
      <c r="I1035" s="29"/>
      <c r="J1035" s="53"/>
      <c r="K1035" s="53"/>
      <c r="L1035" s="53"/>
      <c r="M1035" s="29"/>
      <c r="N1035" s="29"/>
    </row>
    <row r="1036" spans="8:14" x14ac:dyDescent="0.25">
      <c r="H1036" s="29"/>
      <c r="I1036" s="29"/>
      <c r="J1036" s="53"/>
      <c r="K1036" s="53"/>
      <c r="L1036" s="53"/>
      <c r="M1036" s="29"/>
      <c r="N1036" s="29"/>
    </row>
    <row r="1037" spans="8:14" x14ac:dyDescent="0.25">
      <c r="H1037" s="29"/>
      <c r="I1037" s="29"/>
      <c r="J1037" s="53"/>
      <c r="K1037" s="53"/>
      <c r="L1037" s="53"/>
      <c r="M1037" s="29"/>
      <c r="N1037" s="29"/>
    </row>
    <row r="1038" spans="8:14" x14ac:dyDescent="0.25">
      <c r="H1038" s="29"/>
      <c r="I1038" s="29"/>
      <c r="J1038" s="53"/>
      <c r="K1038" s="53"/>
      <c r="L1038" s="53"/>
      <c r="M1038" s="29"/>
      <c r="N1038" s="29"/>
    </row>
    <row r="1039" spans="8:14" x14ac:dyDescent="0.25">
      <c r="H1039" s="29"/>
      <c r="I1039" s="29"/>
      <c r="J1039" s="53"/>
      <c r="K1039" s="53"/>
      <c r="L1039" s="53"/>
      <c r="M1039" s="29"/>
      <c r="N1039" s="29"/>
    </row>
    <row r="1040" spans="8:14" x14ac:dyDescent="0.25">
      <c r="H1040" s="29"/>
      <c r="I1040" s="29"/>
      <c r="J1040" s="53"/>
      <c r="K1040" s="53"/>
      <c r="L1040" s="53"/>
      <c r="M1040" s="29"/>
      <c r="N1040" s="29"/>
    </row>
    <row r="1041" spans="8:14" x14ac:dyDescent="0.25">
      <c r="H1041" s="29"/>
      <c r="I1041" s="29"/>
      <c r="J1041" s="53"/>
      <c r="K1041" s="53"/>
      <c r="L1041" s="53"/>
      <c r="M1041" s="29"/>
      <c r="N1041" s="29"/>
    </row>
    <row r="1042" spans="8:14" x14ac:dyDescent="0.25">
      <c r="H1042" s="29"/>
      <c r="I1042" s="29"/>
      <c r="J1042" s="53"/>
      <c r="K1042" s="53"/>
      <c r="L1042" s="53"/>
      <c r="M1042" s="29"/>
      <c r="N1042" s="29"/>
    </row>
    <row r="1043" spans="8:14" x14ac:dyDescent="0.25">
      <c r="H1043" s="29"/>
      <c r="I1043" s="29"/>
      <c r="J1043" s="53"/>
      <c r="K1043" s="53"/>
      <c r="L1043" s="53"/>
      <c r="M1043" s="29"/>
      <c r="N1043" s="29"/>
    </row>
    <row r="1044" spans="8:14" x14ac:dyDescent="0.25">
      <c r="H1044" s="29"/>
      <c r="I1044" s="29"/>
      <c r="J1044" s="53"/>
      <c r="K1044" s="53"/>
      <c r="L1044" s="53"/>
      <c r="M1044" s="29"/>
      <c r="N1044" s="29"/>
    </row>
    <row r="1045" spans="8:14" x14ac:dyDescent="0.25">
      <c r="H1045" s="29"/>
      <c r="I1045" s="29"/>
      <c r="J1045" s="53"/>
      <c r="K1045" s="53"/>
      <c r="L1045" s="53"/>
      <c r="M1045" s="29"/>
      <c r="N1045" s="29"/>
    </row>
    <row r="1046" spans="8:14" x14ac:dyDescent="0.25">
      <c r="H1046" s="29"/>
      <c r="I1046" s="29"/>
      <c r="J1046" s="53"/>
      <c r="K1046" s="53"/>
      <c r="L1046" s="53"/>
      <c r="M1046" s="29"/>
      <c r="N1046" s="29"/>
    </row>
    <row r="1047" spans="8:14" x14ac:dyDescent="0.25">
      <c r="H1047" s="29"/>
      <c r="I1047" s="29"/>
      <c r="J1047" s="53"/>
      <c r="K1047" s="53"/>
      <c r="L1047" s="53"/>
      <c r="M1047" s="29"/>
      <c r="N1047" s="29"/>
    </row>
    <row r="1048" spans="8:14" x14ac:dyDescent="0.25">
      <c r="H1048" s="29"/>
      <c r="I1048" s="29"/>
      <c r="J1048" s="53"/>
      <c r="K1048" s="53"/>
      <c r="L1048" s="53"/>
      <c r="M1048" s="29"/>
      <c r="N1048" s="29"/>
    </row>
    <row r="1049" spans="8:14" x14ac:dyDescent="0.25">
      <c r="H1049" s="29"/>
      <c r="I1049" s="29"/>
      <c r="J1049" s="53"/>
      <c r="K1049" s="53"/>
      <c r="L1049" s="53"/>
      <c r="M1049" s="29"/>
      <c r="N1049" s="29"/>
    </row>
    <row r="1050" spans="8:14" x14ac:dyDescent="0.25">
      <c r="H1050" s="29"/>
      <c r="I1050" s="29"/>
      <c r="J1050" s="53"/>
      <c r="K1050" s="53"/>
      <c r="L1050" s="53"/>
      <c r="M1050" s="29"/>
      <c r="N1050" s="29"/>
    </row>
    <row r="1051" spans="8:14" x14ac:dyDescent="0.25">
      <c r="H1051" s="29"/>
      <c r="I1051" s="29"/>
      <c r="J1051" s="53"/>
      <c r="K1051" s="53"/>
      <c r="L1051" s="53"/>
      <c r="M1051" s="29"/>
      <c r="N1051" s="29"/>
    </row>
    <row r="1052" spans="8:14" x14ac:dyDescent="0.25">
      <c r="H1052" s="29"/>
      <c r="I1052" s="29"/>
      <c r="J1052" s="53"/>
      <c r="K1052" s="53"/>
      <c r="L1052" s="53"/>
      <c r="M1052" s="29"/>
      <c r="N1052" s="29"/>
    </row>
    <row r="1053" spans="8:14" x14ac:dyDescent="0.25">
      <c r="H1053" s="29"/>
      <c r="I1053" s="29"/>
      <c r="J1053" s="53"/>
      <c r="K1053" s="53"/>
      <c r="L1053" s="53"/>
      <c r="M1053" s="29"/>
      <c r="N1053" s="29"/>
    </row>
    <row r="1054" spans="8:14" x14ac:dyDescent="0.25">
      <c r="H1054" s="29"/>
      <c r="I1054" s="29"/>
      <c r="J1054" s="53"/>
      <c r="K1054" s="53"/>
      <c r="L1054" s="53"/>
      <c r="M1054" s="29"/>
      <c r="N1054" s="29"/>
    </row>
    <row r="1055" spans="8:14" x14ac:dyDescent="0.25">
      <c r="H1055" s="29"/>
      <c r="I1055" s="29"/>
      <c r="J1055" s="53"/>
      <c r="K1055" s="53"/>
      <c r="L1055" s="53"/>
      <c r="M1055" s="29"/>
      <c r="N1055" s="29"/>
    </row>
    <row r="1056" spans="8:14" x14ac:dyDescent="0.25">
      <c r="H1056" s="29"/>
      <c r="I1056" s="29"/>
      <c r="J1056" s="53"/>
      <c r="K1056" s="53"/>
      <c r="L1056" s="53"/>
      <c r="M1056" s="29"/>
      <c r="N1056" s="29"/>
    </row>
    <row r="1057" spans="8:14" x14ac:dyDescent="0.25">
      <c r="H1057" s="29"/>
      <c r="I1057" s="29"/>
      <c r="J1057" s="53"/>
      <c r="K1057" s="53"/>
      <c r="L1057" s="53"/>
      <c r="M1057" s="29"/>
      <c r="N1057" s="29"/>
    </row>
    <row r="1058" spans="8:14" x14ac:dyDescent="0.25">
      <c r="H1058" s="29"/>
      <c r="I1058" s="29"/>
      <c r="J1058" s="53"/>
      <c r="K1058" s="53"/>
      <c r="L1058" s="53"/>
      <c r="M1058" s="29"/>
      <c r="N1058" s="29"/>
    </row>
    <row r="1059" spans="8:14" x14ac:dyDescent="0.25">
      <c r="H1059" s="29"/>
      <c r="I1059" s="29"/>
      <c r="J1059" s="53"/>
      <c r="K1059" s="53"/>
      <c r="L1059" s="53"/>
      <c r="M1059" s="29"/>
      <c r="N1059" s="29"/>
    </row>
    <row r="1060" spans="8:14" x14ac:dyDescent="0.25">
      <c r="H1060" s="29"/>
      <c r="I1060" s="29"/>
      <c r="J1060" s="53"/>
      <c r="K1060" s="53"/>
      <c r="L1060" s="53"/>
      <c r="M1060" s="29"/>
      <c r="N1060" s="29"/>
    </row>
    <row r="1061" spans="8:14" x14ac:dyDescent="0.25">
      <c r="H1061" s="29"/>
      <c r="I1061" s="29"/>
      <c r="J1061" s="53"/>
      <c r="K1061" s="53"/>
      <c r="L1061" s="53"/>
      <c r="M1061" s="29"/>
      <c r="N1061" s="29"/>
    </row>
    <row r="1062" spans="8:14" x14ac:dyDescent="0.25">
      <c r="H1062" s="29"/>
      <c r="I1062" s="29"/>
      <c r="J1062" s="53"/>
      <c r="K1062" s="53"/>
      <c r="L1062" s="53"/>
      <c r="M1062" s="29"/>
      <c r="N1062" s="29"/>
    </row>
    <row r="1063" spans="8:14" x14ac:dyDescent="0.25">
      <c r="H1063" s="29"/>
      <c r="I1063" s="29"/>
      <c r="J1063" s="53"/>
      <c r="K1063" s="53"/>
      <c r="L1063" s="53"/>
      <c r="M1063" s="29"/>
      <c r="N1063" s="29"/>
    </row>
    <row r="1064" spans="8:14" x14ac:dyDescent="0.25">
      <c r="H1064" s="29"/>
      <c r="I1064" s="29"/>
      <c r="J1064" s="53"/>
      <c r="K1064" s="53"/>
      <c r="L1064" s="53"/>
      <c r="M1064" s="29"/>
      <c r="N1064" s="29"/>
    </row>
    <row r="1065" spans="8:14" x14ac:dyDescent="0.25">
      <c r="H1065" s="29"/>
      <c r="I1065" s="29"/>
      <c r="J1065" s="53"/>
      <c r="K1065" s="53"/>
      <c r="L1065" s="53"/>
      <c r="M1065" s="29"/>
      <c r="N1065" s="29"/>
    </row>
    <row r="1066" spans="8:14" x14ac:dyDescent="0.25">
      <c r="H1066" s="29"/>
      <c r="I1066" s="29"/>
      <c r="J1066" s="53"/>
      <c r="K1066" s="53"/>
      <c r="L1066" s="53"/>
      <c r="M1066" s="29"/>
      <c r="N1066" s="29"/>
    </row>
    <row r="1067" spans="8:14" x14ac:dyDescent="0.25">
      <c r="H1067" s="29"/>
      <c r="I1067" s="29"/>
      <c r="J1067" s="53"/>
      <c r="K1067" s="53"/>
      <c r="L1067" s="53"/>
      <c r="M1067" s="29"/>
      <c r="N1067" s="29"/>
    </row>
    <row r="1068" spans="8:14" x14ac:dyDescent="0.25">
      <c r="H1068" s="29"/>
      <c r="I1068" s="29"/>
      <c r="J1068" s="53"/>
      <c r="K1068" s="53"/>
      <c r="L1068" s="53"/>
      <c r="M1068" s="29"/>
      <c r="N1068" s="29"/>
    </row>
    <row r="1069" spans="8:14" x14ac:dyDescent="0.25">
      <c r="H1069" s="29"/>
      <c r="I1069" s="29"/>
      <c r="J1069" s="53"/>
      <c r="K1069" s="53"/>
      <c r="L1069" s="53"/>
      <c r="M1069" s="29"/>
      <c r="N1069" s="29"/>
    </row>
    <row r="1070" spans="8:14" x14ac:dyDescent="0.25">
      <c r="H1070" s="29"/>
      <c r="I1070" s="29"/>
      <c r="J1070" s="53"/>
      <c r="K1070" s="53"/>
      <c r="L1070" s="53"/>
      <c r="M1070" s="29"/>
      <c r="N1070" s="29"/>
    </row>
    <row r="1071" spans="8:14" x14ac:dyDescent="0.25">
      <c r="H1071" s="29"/>
      <c r="I1071" s="29"/>
      <c r="J1071" s="53"/>
      <c r="K1071" s="53"/>
      <c r="L1071" s="53"/>
      <c r="M1071" s="29"/>
      <c r="N1071" s="29"/>
    </row>
    <row r="1072" spans="8:14" x14ac:dyDescent="0.25">
      <c r="H1072" s="29"/>
      <c r="I1072" s="29"/>
      <c r="J1072" s="53"/>
      <c r="K1072" s="53"/>
      <c r="L1072" s="53"/>
      <c r="M1072" s="29"/>
      <c r="N1072" s="29"/>
    </row>
    <row r="1073" spans="8:14" x14ac:dyDescent="0.25">
      <c r="H1073" s="29"/>
      <c r="I1073" s="29"/>
      <c r="J1073" s="53"/>
      <c r="K1073" s="53"/>
      <c r="L1073" s="53"/>
      <c r="M1073" s="29"/>
      <c r="N1073" s="29"/>
    </row>
    <row r="1074" spans="8:14" x14ac:dyDescent="0.25">
      <c r="H1074" s="29"/>
      <c r="I1074" s="29"/>
      <c r="J1074" s="53"/>
      <c r="K1074" s="53"/>
      <c r="L1074" s="53"/>
      <c r="M1074" s="29"/>
      <c r="N1074" s="29"/>
    </row>
    <row r="1075" spans="8:14" x14ac:dyDescent="0.25">
      <c r="H1075" s="29"/>
      <c r="I1075" s="29"/>
      <c r="J1075" s="53"/>
      <c r="K1075" s="53"/>
      <c r="L1075" s="53"/>
      <c r="M1075" s="29"/>
      <c r="N1075" s="29"/>
    </row>
    <row r="1076" spans="8:14" x14ac:dyDescent="0.25">
      <c r="H1076" s="29"/>
      <c r="I1076" s="29"/>
      <c r="J1076" s="53"/>
      <c r="K1076" s="53"/>
      <c r="L1076" s="53"/>
      <c r="M1076" s="29"/>
      <c r="N1076" s="29"/>
    </row>
    <row r="1077" spans="8:14" x14ac:dyDescent="0.25">
      <c r="H1077" s="29"/>
      <c r="I1077" s="29"/>
      <c r="J1077" s="53"/>
      <c r="K1077" s="53"/>
      <c r="L1077" s="53"/>
      <c r="M1077" s="29"/>
      <c r="N1077" s="29"/>
    </row>
    <row r="1078" spans="8:14" x14ac:dyDescent="0.25">
      <c r="H1078" s="29"/>
      <c r="I1078" s="29"/>
      <c r="J1078" s="53"/>
      <c r="K1078" s="53"/>
      <c r="L1078" s="53"/>
      <c r="M1078" s="29"/>
      <c r="N1078" s="29"/>
    </row>
    <row r="1079" spans="8:14" x14ac:dyDescent="0.25">
      <c r="H1079" s="29"/>
      <c r="I1079" s="29"/>
      <c r="J1079" s="53"/>
      <c r="K1079" s="53"/>
      <c r="L1079" s="53"/>
      <c r="M1079" s="29"/>
      <c r="N1079" s="29"/>
    </row>
    <row r="1080" spans="8:14" x14ac:dyDescent="0.25">
      <c r="H1080" s="29"/>
      <c r="I1080" s="29"/>
      <c r="J1080" s="53"/>
      <c r="K1080" s="53"/>
      <c r="L1080" s="53"/>
      <c r="M1080" s="29"/>
      <c r="N1080" s="29"/>
    </row>
    <row r="1081" spans="8:14" x14ac:dyDescent="0.25">
      <c r="H1081" s="29"/>
      <c r="I1081" s="29"/>
      <c r="J1081" s="53"/>
      <c r="K1081" s="53"/>
      <c r="L1081" s="53"/>
      <c r="M1081" s="29"/>
      <c r="N1081" s="29"/>
    </row>
    <row r="1082" spans="8:14" x14ac:dyDescent="0.25">
      <c r="H1082" s="29"/>
      <c r="I1082" s="29"/>
      <c r="J1082" s="53"/>
      <c r="K1082" s="53"/>
      <c r="L1082" s="53"/>
      <c r="M1082" s="29"/>
      <c r="N1082" s="29"/>
    </row>
    <row r="1083" spans="8:14" x14ac:dyDescent="0.25">
      <c r="H1083" s="29"/>
      <c r="I1083" s="29"/>
      <c r="J1083" s="53"/>
      <c r="K1083" s="53"/>
      <c r="L1083" s="53"/>
      <c r="M1083" s="29"/>
      <c r="N1083" s="29"/>
    </row>
    <row r="1084" spans="8:14" x14ac:dyDescent="0.25">
      <c r="H1084" s="29"/>
      <c r="I1084" s="29"/>
      <c r="J1084" s="53"/>
      <c r="K1084" s="53"/>
      <c r="L1084" s="53"/>
      <c r="M1084" s="29"/>
      <c r="N1084" s="29"/>
    </row>
    <row r="1085" spans="8:14" x14ac:dyDescent="0.25">
      <c r="H1085" s="29"/>
      <c r="I1085" s="29"/>
      <c r="J1085" s="53"/>
      <c r="K1085" s="53"/>
      <c r="L1085" s="53"/>
      <c r="M1085" s="29"/>
      <c r="N1085" s="29"/>
    </row>
    <row r="1086" spans="8:14" x14ac:dyDescent="0.25">
      <c r="H1086" s="29"/>
      <c r="I1086" s="29"/>
      <c r="J1086" s="53"/>
      <c r="K1086" s="53"/>
      <c r="L1086" s="53"/>
      <c r="M1086" s="29"/>
      <c r="N1086" s="29"/>
    </row>
    <row r="1087" spans="8:14" x14ac:dyDescent="0.25">
      <c r="H1087" s="29"/>
      <c r="I1087" s="29"/>
      <c r="J1087" s="53"/>
      <c r="K1087" s="53"/>
      <c r="L1087" s="53"/>
      <c r="M1087" s="29"/>
      <c r="N1087" s="29"/>
    </row>
    <row r="1088" spans="8:14" x14ac:dyDescent="0.25">
      <c r="H1088" s="29"/>
      <c r="I1088" s="29"/>
      <c r="J1088" s="53"/>
      <c r="K1088" s="53"/>
      <c r="L1088" s="53"/>
      <c r="M1088" s="29"/>
      <c r="N1088" s="29"/>
    </row>
    <row r="1089" spans="8:14" x14ac:dyDescent="0.25">
      <c r="H1089" s="29"/>
      <c r="I1089" s="29"/>
      <c r="J1089" s="53"/>
      <c r="K1089" s="53"/>
      <c r="L1089" s="53"/>
      <c r="M1089" s="29"/>
      <c r="N1089" s="29"/>
    </row>
    <row r="1090" spans="8:14" x14ac:dyDescent="0.25">
      <c r="H1090" s="29"/>
      <c r="I1090" s="29"/>
      <c r="J1090" s="53"/>
      <c r="K1090" s="53"/>
      <c r="L1090" s="53"/>
      <c r="M1090" s="29"/>
      <c r="N1090" s="29"/>
    </row>
    <row r="1091" spans="8:14" x14ac:dyDescent="0.25">
      <c r="H1091" s="29"/>
      <c r="I1091" s="29"/>
      <c r="J1091" s="53"/>
      <c r="K1091" s="53"/>
      <c r="L1091" s="53"/>
      <c r="M1091" s="29"/>
      <c r="N1091" s="29"/>
    </row>
    <row r="1092" spans="8:14" x14ac:dyDescent="0.25">
      <c r="H1092" s="29"/>
      <c r="I1092" s="29"/>
      <c r="J1092" s="53"/>
      <c r="K1092" s="53"/>
      <c r="L1092" s="53"/>
      <c r="M1092" s="29"/>
      <c r="N1092" s="29"/>
    </row>
    <row r="1093" spans="8:14" x14ac:dyDescent="0.25">
      <c r="H1093" s="29"/>
      <c r="I1093" s="29"/>
      <c r="J1093" s="53"/>
      <c r="K1093" s="53"/>
      <c r="L1093" s="53"/>
      <c r="M1093" s="29"/>
      <c r="N1093" s="29"/>
    </row>
    <row r="1094" spans="8:14" x14ac:dyDescent="0.25">
      <c r="H1094" s="29"/>
      <c r="I1094" s="29"/>
      <c r="J1094" s="53"/>
      <c r="K1094" s="53"/>
      <c r="L1094" s="53"/>
      <c r="M1094" s="29"/>
      <c r="N1094" s="29"/>
    </row>
    <row r="1095" spans="8:14" x14ac:dyDescent="0.25">
      <c r="H1095" s="29"/>
      <c r="I1095" s="29"/>
      <c r="J1095" s="53"/>
      <c r="K1095" s="53"/>
      <c r="L1095" s="53"/>
      <c r="M1095" s="29"/>
      <c r="N1095" s="29"/>
    </row>
    <row r="1096" spans="8:14" x14ac:dyDescent="0.25">
      <c r="H1096" s="29"/>
      <c r="I1096" s="29"/>
      <c r="J1096" s="53"/>
      <c r="K1096" s="53"/>
      <c r="L1096" s="53"/>
      <c r="M1096" s="29"/>
      <c r="N1096" s="29"/>
    </row>
    <row r="1097" spans="8:14" x14ac:dyDescent="0.25">
      <c r="H1097" s="29"/>
      <c r="I1097" s="29"/>
      <c r="J1097" s="53"/>
      <c r="K1097" s="53"/>
      <c r="L1097" s="53"/>
      <c r="M1097" s="29"/>
      <c r="N1097" s="29"/>
    </row>
    <row r="1098" spans="8:14" x14ac:dyDescent="0.25">
      <c r="H1098" s="29"/>
      <c r="I1098" s="29"/>
      <c r="J1098" s="53"/>
      <c r="K1098" s="53"/>
      <c r="L1098" s="53"/>
      <c r="M1098" s="29"/>
      <c r="N1098" s="29"/>
    </row>
    <row r="1099" spans="8:14" x14ac:dyDescent="0.25">
      <c r="H1099" s="29"/>
      <c r="I1099" s="29"/>
      <c r="J1099" s="53"/>
      <c r="K1099" s="53"/>
      <c r="L1099" s="53"/>
      <c r="M1099" s="29"/>
      <c r="N1099" s="29"/>
    </row>
    <row r="1100" spans="8:14" x14ac:dyDescent="0.25">
      <c r="H1100" s="29"/>
      <c r="I1100" s="29"/>
      <c r="J1100" s="53"/>
      <c r="K1100" s="53"/>
      <c r="L1100" s="53"/>
      <c r="M1100" s="29"/>
      <c r="N1100" s="29"/>
    </row>
    <row r="1101" spans="8:14" x14ac:dyDescent="0.25">
      <c r="H1101" s="29"/>
      <c r="I1101" s="29"/>
      <c r="J1101" s="53"/>
      <c r="K1101" s="53"/>
      <c r="L1101" s="53"/>
      <c r="M1101" s="29"/>
      <c r="N1101" s="29"/>
    </row>
    <row r="1102" spans="8:14" x14ac:dyDescent="0.25">
      <c r="H1102" s="29"/>
      <c r="I1102" s="29"/>
      <c r="J1102" s="53"/>
      <c r="K1102" s="53"/>
      <c r="L1102" s="53"/>
      <c r="M1102" s="29"/>
      <c r="N1102" s="29"/>
    </row>
    <row r="1103" spans="8:14" x14ac:dyDescent="0.25">
      <c r="H1103" s="29"/>
      <c r="I1103" s="29"/>
      <c r="J1103" s="53"/>
      <c r="K1103" s="53"/>
      <c r="L1103" s="53"/>
      <c r="M1103" s="29"/>
      <c r="N1103" s="29"/>
    </row>
    <row r="1104" spans="8:14" x14ac:dyDescent="0.25">
      <c r="H1104" s="29"/>
      <c r="I1104" s="29"/>
      <c r="J1104" s="53"/>
      <c r="K1104" s="53"/>
      <c r="L1104" s="53"/>
      <c r="M1104" s="29"/>
      <c r="N1104" s="29"/>
    </row>
    <row r="1105" spans="8:14" x14ac:dyDescent="0.25">
      <c r="H1105" s="29"/>
      <c r="I1105" s="29"/>
      <c r="J1105" s="53"/>
      <c r="K1105" s="53"/>
      <c r="L1105" s="53"/>
      <c r="M1105" s="29"/>
      <c r="N1105" s="29"/>
    </row>
    <row r="1106" spans="8:14" x14ac:dyDescent="0.25">
      <c r="H1106" s="29"/>
      <c r="I1106" s="29"/>
      <c r="J1106" s="53"/>
      <c r="K1106" s="53"/>
      <c r="L1106" s="53"/>
      <c r="M1106" s="29"/>
      <c r="N1106" s="29"/>
    </row>
    <row r="1107" spans="8:14" x14ac:dyDescent="0.25">
      <c r="H1107" s="29"/>
      <c r="I1107" s="29"/>
      <c r="J1107" s="53"/>
      <c r="K1107" s="53"/>
      <c r="L1107" s="53"/>
      <c r="M1107" s="29"/>
      <c r="N1107" s="29"/>
    </row>
    <row r="1108" spans="8:14" x14ac:dyDescent="0.25">
      <c r="H1108" s="29"/>
      <c r="I1108" s="29"/>
      <c r="J1108" s="53"/>
      <c r="K1108" s="53"/>
      <c r="L1108" s="53"/>
      <c r="M1108" s="29"/>
      <c r="N1108" s="29"/>
    </row>
    <row r="1109" spans="8:14" x14ac:dyDescent="0.25">
      <c r="H1109" s="29"/>
      <c r="I1109" s="29"/>
      <c r="J1109" s="53"/>
      <c r="K1109" s="53"/>
      <c r="L1109" s="53"/>
      <c r="M1109" s="29"/>
      <c r="N1109" s="29"/>
    </row>
    <row r="1110" spans="8:14" x14ac:dyDescent="0.25">
      <c r="H1110" s="29"/>
      <c r="I1110" s="29"/>
      <c r="J1110" s="53"/>
      <c r="K1110" s="53"/>
      <c r="L1110" s="53"/>
      <c r="M1110" s="29"/>
      <c r="N1110" s="29"/>
    </row>
    <row r="1111" spans="8:14" x14ac:dyDescent="0.25">
      <c r="H1111" s="29"/>
      <c r="I1111" s="29"/>
      <c r="J1111" s="53"/>
      <c r="K1111" s="53"/>
      <c r="L1111" s="53"/>
      <c r="M1111" s="29"/>
      <c r="N1111" s="29"/>
    </row>
    <row r="1112" spans="8:14" x14ac:dyDescent="0.25">
      <c r="H1112" s="29"/>
      <c r="I1112" s="29"/>
      <c r="J1112" s="53"/>
      <c r="K1112" s="53"/>
      <c r="L1112" s="53"/>
      <c r="M1112" s="29"/>
      <c r="N1112" s="29"/>
    </row>
    <row r="1113" spans="8:14" x14ac:dyDescent="0.25">
      <c r="H1113" s="29"/>
      <c r="I1113" s="29"/>
      <c r="J1113" s="53"/>
      <c r="K1113" s="53"/>
      <c r="L1113" s="53"/>
      <c r="M1113" s="29"/>
      <c r="N1113" s="29"/>
    </row>
    <row r="1114" spans="8:14" x14ac:dyDescent="0.25">
      <c r="H1114" s="29"/>
      <c r="I1114" s="29"/>
      <c r="J1114" s="53"/>
      <c r="K1114" s="53"/>
      <c r="L1114" s="53"/>
      <c r="M1114" s="29"/>
      <c r="N1114" s="29"/>
    </row>
    <row r="1115" spans="8:14" x14ac:dyDescent="0.25">
      <c r="H1115" s="29"/>
      <c r="I1115" s="29"/>
      <c r="J1115" s="53"/>
      <c r="K1115" s="53"/>
      <c r="L1115" s="53"/>
      <c r="M1115" s="29"/>
      <c r="N1115" s="29"/>
    </row>
    <row r="1116" spans="8:14" x14ac:dyDescent="0.25">
      <c r="H1116" s="29"/>
      <c r="I1116" s="29"/>
      <c r="J1116" s="53"/>
      <c r="K1116" s="53"/>
      <c r="L1116" s="53"/>
      <c r="M1116" s="29"/>
      <c r="N1116" s="29"/>
    </row>
    <row r="1117" spans="8:14" x14ac:dyDescent="0.25">
      <c r="H1117" s="29"/>
      <c r="I1117" s="29"/>
      <c r="J1117" s="53"/>
      <c r="K1117" s="53"/>
      <c r="L1117" s="53"/>
      <c r="M1117" s="29"/>
      <c r="N1117" s="29"/>
    </row>
    <row r="1118" spans="8:14" x14ac:dyDescent="0.25">
      <c r="H1118" s="29"/>
      <c r="I1118" s="29"/>
      <c r="J1118" s="53"/>
      <c r="K1118" s="53"/>
      <c r="L1118" s="53"/>
      <c r="M1118" s="29"/>
      <c r="N1118" s="29"/>
    </row>
    <row r="1119" spans="8:14" x14ac:dyDescent="0.25">
      <c r="H1119" s="29"/>
      <c r="I1119" s="29"/>
      <c r="J1119" s="53"/>
      <c r="K1119" s="53"/>
      <c r="L1119" s="53"/>
      <c r="M1119" s="29"/>
      <c r="N1119" s="29"/>
    </row>
    <row r="1120" spans="8:14" x14ac:dyDescent="0.25">
      <c r="H1120" s="29"/>
      <c r="I1120" s="29"/>
      <c r="J1120" s="53"/>
      <c r="K1120" s="53"/>
      <c r="L1120" s="53"/>
      <c r="M1120" s="29"/>
      <c r="N1120" s="29"/>
    </row>
    <row r="1121" spans="8:14" x14ac:dyDescent="0.25">
      <c r="H1121" s="29"/>
      <c r="I1121" s="29"/>
      <c r="J1121" s="53"/>
      <c r="K1121" s="53"/>
      <c r="L1121" s="53"/>
      <c r="M1121" s="29"/>
      <c r="N1121" s="29"/>
    </row>
    <row r="1122" spans="8:14" x14ac:dyDescent="0.25">
      <c r="H1122" s="29"/>
      <c r="I1122" s="29"/>
      <c r="J1122" s="53"/>
      <c r="K1122" s="53"/>
      <c r="L1122" s="53"/>
      <c r="M1122" s="29"/>
      <c r="N1122" s="29"/>
    </row>
    <row r="1123" spans="8:14" x14ac:dyDescent="0.25">
      <c r="H1123" s="29"/>
      <c r="I1123" s="29"/>
      <c r="J1123" s="53"/>
      <c r="K1123" s="53"/>
      <c r="L1123" s="53"/>
      <c r="M1123" s="29"/>
      <c r="N1123" s="29"/>
    </row>
    <row r="1124" spans="8:14" x14ac:dyDescent="0.25">
      <c r="H1124" s="29"/>
      <c r="I1124" s="29"/>
      <c r="J1124" s="53"/>
      <c r="K1124" s="53"/>
      <c r="L1124" s="53"/>
      <c r="M1124" s="29"/>
      <c r="N1124" s="29"/>
    </row>
    <row r="1125" spans="8:14" x14ac:dyDescent="0.25">
      <c r="H1125" s="29"/>
      <c r="I1125" s="29"/>
      <c r="J1125" s="53"/>
      <c r="K1125" s="53"/>
      <c r="L1125" s="53"/>
      <c r="M1125" s="29"/>
      <c r="N1125" s="29"/>
    </row>
    <row r="1126" spans="8:14" x14ac:dyDescent="0.25">
      <c r="H1126" s="29"/>
      <c r="I1126" s="29"/>
      <c r="J1126" s="53"/>
      <c r="K1126" s="53"/>
      <c r="L1126" s="53"/>
      <c r="M1126" s="29"/>
      <c r="N1126" s="29"/>
    </row>
    <row r="1127" spans="8:14" x14ac:dyDescent="0.25">
      <c r="H1127" s="29"/>
      <c r="I1127" s="29"/>
      <c r="J1127" s="53"/>
      <c r="K1127" s="53"/>
      <c r="L1127" s="53"/>
      <c r="M1127" s="29"/>
      <c r="N1127" s="29"/>
    </row>
    <row r="1128" spans="8:14" x14ac:dyDescent="0.25">
      <c r="H1128" s="29"/>
      <c r="I1128" s="29"/>
      <c r="J1128" s="53"/>
      <c r="K1128" s="53"/>
      <c r="L1128" s="53"/>
      <c r="M1128" s="29"/>
      <c r="N1128" s="29"/>
    </row>
    <row r="1129" spans="8:14" x14ac:dyDescent="0.25">
      <c r="H1129" s="29"/>
      <c r="I1129" s="29"/>
      <c r="J1129" s="53"/>
      <c r="K1129" s="53"/>
      <c r="L1129" s="53"/>
      <c r="M1129" s="29"/>
      <c r="N1129" s="29"/>
    </row>
    <row r="1130" spans="8:14" x14ac:dyDescent="0.25">
      <c r="H1130" s="29"/>
      <c r="I1130" s="29"/>
      <c r="J1130" s="53"/>
      <c r="K1130" s="53"/>
      <c r="L1130" s="53"/>
      <c r="M1130" s="29"/>
      <c r="N1130" s="29"/>
    </row>
    <row r="1131" spans="8:14" x14ac:dyDescent="0.25">
      <c r="H1131" s="29"/>
      <c r="I1131" s="29"/>
      <c r="J1131" s="53"/>
      <c r="K1131" s="53"/>
      <c r="L1131" s="53"/>
      <c r="M1131" s="29"/>
      <c r="N1131" s="29"/>
    </row>
    <row r="1132" spans="8:14" x14ac:dyDescent="0.25">
      <c r="H1132" s="29"/>
      <c r="I1132" s="29"/>
      <c r="J1132" s="53"/>
      <c r="K1132" s="53"/>
      <c r="L1132" s="53"/>
      <c r="M1132" s="29"/>
      <c r="N1132" s="29"/>
    </row>
    <row r="1133" spans="8:14" x14ac:dyDescent="0.25">
      <c r="H1133" s="29"/>
      <c r="I1133" s="29"/>
      <c r="J1133" s="53"/>
      <c r="K1133" s="53"/>
      <c r="L1133" s="53"/>
      <c r="M1133" s="29"/>
      <c r="N1133" s="29"/>
    </row>
    <row r="1134" spans="8:14" x14ac:dyDescent="0.25">
      <c r="H1134" s="29"/>
      <c r="I1134" s="29"/>
      <c r="J1134" s="53"/>
      <c r="K1134" s="53"/>
      <c r="L1134" s="53"/>
      <c r="M1134" s="29"/>
      <c r="N1134" s="29"/>
    </row>
    <row r="1135" spans="8:14" x14ac:dyDescent="0.25">
      <c r="H1135" s="29"/>
      <c r="I1135" s="29"/>
      <c r="J1135" s="53"/>
      <c r="K1135" s="53"/>
      <c r="L1135" s="53"/>
      <c r="M1135" s="29"/>
      <c r="N1135" s="29"/>
    </row>
    <row r="1136" spans="8:14" x14ac:dyDescent="0.25">
      <c r="H1136" s="29"/>
      <c r="I1136" s="29"/>
      <c r="J1136" s="53"/>
      <c r="K1136" s="53"/>
      <c r="L1136" s="53"/>
      <c r="M1136" s="29"/>
      <c r="N1136" s="29"/>
    </row>
    <row r="1137" spans="8:14" x14ac:dyDescent="0.25">
      <c r="H1137" s="29"/>
      <c r="I1137" s="29"/>
      <c r="J1137" s="53"/>
      <c r="K1137" s="53"/>
      <c r="L1137" s="53"/>
      <c r="M1137" s="29"/>
      <c r="N1137" s="29"/>
    </row>
    <row r="1138" spans="8:14" x14ac:dyDescent="0.25">
      <c r="H1138" s="29"/>
      <c r="I1138" s="29"/>
      <c r="J1138" s="53"/>
      <c r="K1138" s="53"/>
      <c r="L1138" s="53"/>
      <c r="M1138" s="29"/>
      <c r="N1138" s="29"/>
    </row>
    <row r="1139" spans="8:14" x14ac:dyDescent="0.25">
      <c r="H1139" s="29"/>
      <c r="I1139" s="29"/>
      <c r="J1139" s="53"/>
      <c r="K1139" s="53"/>
      <c r="L1139" s="53"/>
      <c r="M1139" s="29"/>
      <c r="N1139" s="29"/>
    </row>
    <row r="1140" spans="8:14" x14ac:dyDescent="0.25">
      <c r="H1140" s="29"/>
      <c r="I1140" s="29"/>
      <c r="J1140" s="53"/>
      <c r="K1140" s="53"/>
      <c r="L1140" s="53"/>
      <c r="M1140" s="29"/>
      <c r="N1140" s="29"/>
    </row>
    <row r="1141" spans="8:14" x14ac:dyDescent="0.25">
      <c r="H1141" s="29"/>
      <c r="I1141" s="29"/>
      <c r="J1141" s="53"/>
      <c r="K1141" s="53"/>
      <c r="L1141" s="53"/>
      <c r="M1141" s="29"/>
      <c r="N1141" s="29"/>
    </row>
    <row r="1142" spans="8:14" x14ac:dyDescent="0.25">
      <c r="H1142" s="29"/>
      <c r="I1142" s="29"/>
      <c r="J1142" s="53"/>
      <c r="K1142" s="53"/>
      <c r="L1142" s="53"/>
      <c r="M1142" s="29"/>
      <c r="N1142" s="29"/>
    </row>
    <row r="1143" spans="8:14" x14ac:dyDescent="0.25">
      <c r="H1143" s="29"/>
      <c r="I1143" s="29"/>
      <c r="J1143" s="53"/>
      <c r="K1143" s="53"/>
      <c r="L1143" s="53"/>
      <c r="M1143" s="29"/>
      <c r="N1143" s="29"/>
    </row>
    <row r="1144" spans="8:14" x14ac:dyDescent="0.25">
      <c r="H1144" s="29"/>
      <c r="I1144" s="29"/>
      <c r="J1144" s="53"/>
      <c r="K1144" s="53"/>
      <c r="L1144" s="53"/>
      <c r="M1144" s="29"/>
      <c r="N1144" s="29"/>
    </row>
    <row r="1145" spans="8:14" x14ac:dyDescent="0.25">
      <c r="H1145" s="29"/>
      <c r="I1145" s="29"/>
      <c r="J1145" s="53"/>
      <c r="K1145" s="53"/>
      <c r="L1145" s="53"/>
      <c r="M1145" s="29"/>
      <c r="N1145" s="29"/>
    </row>
    <row r="1146" spans="8:14" x14ac:dyDescent="0.25">
      <c r="H1146" s="29"/>
      <c r="I1146" s="29"/>
      <c r="J1146" s="53"/>
      <c r="K1146" s="53"/>
      <c r="L1146" s="53"/>
      <c r="M1146" s="29"/>
      <c r="N1146" s="29"/>
    </row>
    <row r="1147" spans="8:14" x14ac:dyDescent="0.25">
      <c r="H1147" s="29"/>
      <c r="I1147" s="29"/>
      <c r="J1147" s="53"/>
      <c r="K1147" s="53"/>
      <c r="L1147" s="53"/>
      <c r="M1147" s="29"/>
      <c r="N1147" s="29"/>
    </row>
    <row r="1148" spans="8:14" x14ac:dyDescent="0.25">
      <c r="H1148" s="29"/>
      <c r="I1148" s="29"/>
      <c r="J1148" s="53"/>
      <c r="K1148" s="53"/>
      <c r="L1148" s="53"/>
      <c r="M1148" s="29"/>
      <c r="N1148" s="29"/>
    </row>
    <row r="1149" spans="8:14" x14ac:dyDescent="0.25">
      <c r="H1149" s="29"/>
      <c r="I1149" s="29"/>
      <c r="J1149" s="53"/>
      <c r="K1149" s="53"/>
      <c r="L1149" s="53"/>
      <c r="M1149" s="29"/>
      <c r="N1149" s="29"/>
    </row>
    <row r="1150" spans="8:14" x14ac:dyDescent="0.25">
      <c r="H1150" s="29"/>
      <c r="I1150" s="29"/>
      <c r="J1150" s="53"/>
      <c r="K1150" s="53"/>
      <c r="L1150" s="53"/>
      <c r="M1150" s="29"/>
      <c r="N1150" s="29"/>
    </row>
    <row r="1151" spans="8:14" x14ac:dyDescent="0.25">
      <c r="H1151" s="29"/>
      <c r="I1151" s="29"/>
      <c r="J1151" s="53"/>
      <c r="K1151" s="53"/>
      <c r="L1151" s="53"/>
      <c r="M1151" s="29"/>
      <c r="N1151" s="29"/>
    </row>
    <row r="1152" spans="8:14" x14ac:dyDescent="0.25">
      <c r="H1152" s="29"/>
      <c r="I1152" s="29"/>
      <c r="J1152" s="53"/>
      <c r="K1152" s="53"/>
      <c r="L1152" s="53"/>
      <c r="M1152" s="29"/>
      <c r="N1152" s="29"/>
    </row>
    <row r="1153" spans="8:14" x14ac:dyDescent="0.25">
      <c r="H1153" s="29"/>
      <c r="I1153" s="29"/>
      <c r="J1153" s="53"/>
      <c r="K1153" s="53"/>
      <c r="L1153" s="53"/>
      <c r="M1153" s="29"/>
      <c r="N1153" s="29"/>
    </row>
    <row r="1154" spans="8:14" x14ac:dyDescent="0.25">
      <c r="H1154" s="29"/>
      <c r="I1154" s="29"/>
      <c r="J1154" s="53"/>
      <c r="K1154" s="53"/>
      <c r="L1154" s="53"/>
      <c r="M1154" s="29"/>
      <c r="N1154" s="29"/>
    </row>
    <row r="1155" spans="8:14" x14ac:dyDescent="0.25">
      <c r="H1155" s="29"/>
      <c r="I1155" s="29"/>
      <c r="J1155" s="53"/>
      <c r="K1155" s="53"/>
      <c r="L1155" s="53"/>
      <c r="M1155" s="29"/>
      <c r="N1155" s="29"/>
    </row>
    <row r="1156" spans="8:14" x14ac:dyDescent="0.25">
      <c r="H1156" s="29"/>
      <c r="I1156" s="29"/>
      <c r="J1156" s="53"/>
      <c r="K1156" s="53"/>
      <c r="L1156" s="53"/>
      <c r="M1156" s="29"/>
      <c r="N1156" s="29"/>
    </row>
    <row r="1157" spans="8:14" x14ac:dyDescent="0.25">
      <c r="H1157" s="29"/>
      <c r="I1157" s="29"/>
      <c r="J1157" s="53"/>
      <c r="K1157" s="53"/>
      <c r="L1157" s="53"/>
      <c r="M1157" s="29"/>
      <c r="N1157" s="29"/>
    </row>
    <row r="1158" spans="8:14" x14ac:dyDescent="0.25">
      <c r="H1158" s="29"/>
      <c r="I1158" s="29"/>
      <c r="J1158" s="53"/>
      <c r="K1158" s="53"/>
      <c r="L1158" s="53"/>
      <c r="M1158" s="29"/>
      <c r="N1158" s="29"/>
    </row>
    <row r="1159" spans="8:14" x14ac:dyDescent="0.25">
      <c r="H1159" s="29"/>
      <c r="I1159" s="29"/>
      <c r="J1159" s="53"/>
      <c r="K1159" s="53"/>
      <c r="L1159" s="53"/>
      <c r="M1159" s="29"/>
      <c r="N1159" s="29"/>
    </row>
    <row r="1160" spans="8:14" x14ac:dyDescent="0.25">
      <c r="H1160" s="29"/>
      <c r="I1160" s="29"/>
      <c r="J1160" s="53"/>
      <c r="K1160" s="53"/>
      <c r="L1160" s="53"/>
      <c r="M1160" s="29"/>
      <c r="N1160" s="29"/>
    </row>
    <row r="1161" spans="8:14" x14ac:dyDescent="0.25">
      <c r="H1161" s="29"/>
      <c r="I1161" s="29"/>
      <c r="J1161" s="53"/>
      <c r="K1161" s="53"/>
      <c r="L1161" s="53"/>
      <c r="M1161" s="29"/>
      <c r="N1161" s="29"/>
    </row>
    <row r="1162" spans="8:14" x14ac:dyDescent="0.25">
      <c r="H1162" s="29"/>
      <c r="I1162" s="29"/>
      <c r="J1162" s="53"/>
      <c r="K1162" s="53"/>
      <c r="L1162" s="53"/>
      <c r="M1162" s="29"/>
      <c r="N1162" s="29"/>
    </row>
    <row r="1163" spans="8:14" x14ac:dyDescent="0.25">
      <c r="H1163" s="29"/>
      <c r="I1163" s="29"/>
      <c r="J1163" s="53"/>
      <c r="K1163" s="53"/>
      <c r="L1163" s="53"/>
      <c r="M1163" s="29"/>
      <c r="N1163" s="29"/>
    </row>
    <row r="1164" spans="8:14" x14ac:dyDescent="0.25">
      <c r="H1164" s="29"/>
      <c r="I1164" s="29"/>
      <c r="J1164" s="53"/>
      <c r="K1164" s="53"/>
      <c r="L1164" s="53"/>
      <c r="M1164" s="29"/>
      <c r="N1164" s="29"/>
    </row>
    <row r="1165" spans="8:14" x14ac:dyDescent="0.25">
      <c r="H1165" s="29"/>
      <c r="I1165" s="29"/>
      <c r="J1165" s="53"/>
      <c r="K1165" s="53"/>
      <c r="L1165" s="53"/>
      <c r="M1165" s="29"/>
      <c r="N1165" s="29"/>
    </row>
    <row r="1166" spans="8:14" x14ac:dyDescent="0.25">
      <c r="H1166" s="29"/>
      <c r="I1166" s="29"/>
      <c r="J1166" s="53"/>
      <c r="K1166" s="53"/>
      <c r="L1166" s="53"/>
      <c r="M1166" s="29"/>
      <c r="N1166" s="29"/>
    </row>
    <row r="1167" spans="8:14" x14ac:dyDescent="0.25">
      <c r="H1167" s="29"/>
      <c r="I1167" s="29"/>
      <c r="J1167" s="53"/>
      <c r="K1167" s="53"/>
      <c r="L1167" s="53"/>
      <c r="M1167" s="29"/>
      <c r="N1167" s="29"/>
    </row>
    <row r="1168" spans="8:14" x14ac:dyDescent="0.25">
      <c r="H1168" s="29"/>
      <c r="I1168" s="29"/>
      <c r="J1168" s="53"/>
      <c r="K1168" s="53"/>
      <c r="L1168" s="53"/>
      <c r="M1168" s="29"/>
      <c r="N1168" s="29"/>
    </row>
    <row r="1169" spans="8:14" x14ac:dyDescent="0.25">
      <c r="H1169" s="29"/>
      <c r="I1169" s="29"/>
      <c r="J1169" s="53"/>
      <c r="K1169" s="53"/>
      <c r="L1169" s="53"/>
      <c r="M1169" s="29"/>
      <c r="N1169" s="29"/>
    </row>
    <row r="1170" spans="8:14" x14ac:dyDescent="0.25">
      <c r="H1170" s="29"/>
      <c r="I1170" s="29"/>
      <c r="J1170" s="53"/>
      <c r="K1170" s="53"/>
      <c r="L1170" s="53"/>
      <c r="M1170" s="29"/>
      <c r="N1170" s="29"/>
    </row>
    <row r="1171" spans="8:14" x14ac:dyDescent="0.25">
      <c r="H1171" s="29"/>
      <c r="I1171" s="29"/>
      <c r="J1171" s="53"/>
      <c r="K1171" s="53"/>
      <c r="L1171" s="53"/>
      <c r="M1171" s="29"/>
      <c r="N1171" s="29"/>
    </row>
    <row r="1172" spans="8:14" x14ac:dyDescent="0.25">
      <c r="H1172" s="29"/>
      <c r="I1172" s="29"/>
      <c r="J1172" s="53"/>
      <c r="K1172" s="53"/>
      <c r="L1172" s="53"/>
      <c r="M1172" s="29"/>
      <c r="N1172" s="29"/>
    </row>
    <row r="1173" spans="8:14" x14ac:dyDescent="0.25">
      <c r="H1173" s="29"/>
      <c r="I1173" s="29"/>
      <c r="J1173" s="53"/>
      <c r="K1173" s="53"/>
      <c r="L1173" s="53"/>
      <c r="M1173" s="29"/>
      <c r="N1173" s="29"/>
    </row>
    <row r="1174" spans="8:14" x14ac:dyDescent="0.25">
      <c r="H1174" s="29"/>
      <c r="I1174" s="29"/>
      <c r="J1174" s="53"/>
      <c r="K1174" s="53"/>
      <c r="L1174" s="53"/>
      <c r="M1174" s="29"/>
      <c r="N1174" s="29"/>
    </row>
    <row r="1175" spans="8:14" x14ac:dyDescent="0.25">
      <c r="H1175" s="29"/>
      <c r="I1175" s="29"/>
      <c r="J1175" s="53"/>
      <c r="K1175" s="53"/>
      <c r="L1175" s="53"/>
      <c r="M1175" s="29"/>
      <c r="N1175" s="29"/>
    </row>
    <row r="1176" spans="8:14" x14ac:dyDescent="0.25">
      <c r="H1176" s="29"/>
      <c r="I1176" s="29"/>
      <c r="J1176" s="53"/>
      <c r="K1176" s="53"/>
      <c r="L1176" s="53"/>
      <c r="M1176" s="29"/>
      <c r="N1176" s="29"/>
    </row>
    <row r="1177" spans="8:14" x14ac:dyDescent="0.25">
      <c r="H1177" s="29"/>
      <c r="I1177" s="29"/>
      <c r="J1177" s="53"/>
      <c r="K1177" s="53"/>
      <c r="L1177" s="53"/>
      <c r="M1177" s="29"/>
      <c r="N1177" s="29"/>
    </row>
    <row r="1178" spans="8:14" x14ac:dyDescent="0.25">
      <c r="H1178" s="29"/>
      <c r="I1178" s="29"/>
      <c r="J1178" s="53"/>
      <c r="K1178" s="53"/>
      <c r="L1178" s="53"/>
      <c r="M1178" s="29"/>
      <c r="N1178" s="29"/>
    </row>
    <row r="1179" spans="8:14" x14ac:dyDescent="0.25">
      <c r="H1179" s="29"/>
      <c r="I1179" s="29"/>
      <c r="J1179" s="53"/>
      <c r="K1179" s="53"/>
      <c r="L1179" s="53"/>
      <c r="M1179" s="29"/>
      <c r="N1179" s="29"/>
    </row>
    <row r="1180" spans="8:14" x14ac:dyDescent="0.25">
      <c r="H1180" s="29"/>
      <c r="I1180" s="29"/>
      <c r="J1180" s="53"/>
      <c r="K1180" s="53"/>
      <c r="L1180" s="53"/>
      <c r="M1180" s="29"/>
      <c r="N1180" s="29"/>
    </row>
    <row r="1181" spans="8:14" x14ac:dyDescent="0.25">
      <c r="H1181" s="29"/>
      <c r="I1181" s="29"/>
      <c r="J1181" s="53"/>
      <c r="K1181" s="53"/>
      <c r="L1181" s="53"/>
      <c r="M1181" s="29"/>
      <c r="N1181" s="29"/>
    </row>
    <row r="1182" spans="8:14" x14ac:dyDescent="0.25">
      <c r="H1182" s="29"/>
      <c r="I1182" s="29"/>
      <c r="J1182" s="53"/>
      <c r="K1182" s="53"/>
      <c r="L1182" s="53"/>
      <c r="M1182" s="29"/>
      <c r="N1182" s="29"/>
    </row>
    <row r="1183" spans="8:14" x14ac:dyDescent="0.25">
      <c r="H1183" s="29"/>
      <c r="I1183" s="29"/>
      <c r="J1183" s="53"/>
      <c r="K1183" s="53"/>
      <c r="L1183" s="53"/>
      <c r="M1183" s="29"/>
      <c r="N1183" s="29"/>
    </row>
    <row r="1184" spans="8:14" x14ac:dyDescent="0.25">
      <c r="H1184" s="29"/>
      <c r="I1184" s="29"/>
      <c r="J1184" s="53"/>
      <c r="K1184" s="53"/>
      <c r="L1184" s="53"/>
      <c r="M1184" s="29"/>
      <c r="N1184" s="29"/>
    </row>
    <row r="1185" spans="8:14" x14ac:dyDescent="0.25">
      <c r="H1185" s="29"/>
      <c r="I1185" s="29"/>
      <c r="J1185" s="53"/>
      <c r="K1185" s="53"/>
      <c r="L1185" s="53"/>
      <c r="M1185" s="29"/>
      <c r="N1185" s="29"/>
    </row>
    <row r="1186" spans="8:14" x14ac:dyDescent="0.25">
      <c r="H1186" s="29"/>
      <c r="I1186" s="29"/>
      <c r="J1186" s="53"/>
      <c r="K1186" s="53"/>
      <c r="L1186" s="53"/>
      <c r="M1186" s="29"/>
      <c r="N1186" s="29"/>
    </row>
    <row r="1187" spans="8:14" x14ac:dyDescent="0.25">
      <c r="H1187" s="29"/>
      <c r="I1187" s="29"/>
      <c r="J1187" s="53"/>
      <c r="K1187" s="53"/>
      <c r="L1187" s="53"/>
      <c r="M1187" s="29"/>
      <c r="N1187" s="29"/>
    </row>
    <row r="1188" spans="8:14" x14ac:dyDescent="0.25">
      <c r="H1188" s="29"/>
      <c r="I1188" s="29"/>
      <c r="J1188" s="53"/>
      <c r="K1188" s="53"/>
      <c r="L1188" s="53"/>
      <c r="M1188" s="29"/>
      <c r="N1188" s="29"/>
    </row>
    <row r="1189" spans="8:14" x14ac:dyDescent="0.25">
      <c r="H1189" s="29"/>
      <c r="I1189" s="29"/>
      <c r="J1189" s="53"/>
      <c r="K1189" s="53"/>
      <c r="L1189" s="53"/>
      <c r="M1189" s="29"/>
      <c r="N1189" s="29"/>
    </row>
    <row r="1190" spans="8:14" x14ac:dyDescent="0.25">
      <c r="H1190" s="29"/>
      <c r="I1190" s="29"/>
      <c r="J1190" s="53"/>
      <c r="K1190" s="53"/>
      <c r="L1190" s="53"/>
      <c r="M1190" s="29"/>
      <c r="N1190" s="29"/>
    </row>
    <row r="1191" spans="8:14" x14ac:dyDescent="0.25">
      <c r="H1191" s="29"/>
      <c r="I1191" s="29"/>
      <c r="J1191" s="53"/>
      <c r="K1191" s="53"/>
      <c r="L1191" s="53"/>
      <c r="M1191" s="29"/>
      <c r="N1191" s="29"/>
    </row>
    <row r="1192" spans="8:14" x14ac:dyDescent="0.25">
      <c r="H1192" s="29"/>
      <c r="I1192" s="29"/>
      <c r="J1192" s="53"/>
      <c r="K1192" s="53"/>
      <c r="L1192" s="53"/>
      <c r="M1192" s="29"/>
      <c r="N1192" s="29"/>
    </row>
    <row r="1193" spans="8:14" x14ac:dyDescent="0.25">
      <c r="H1193" s="29"/>
      <c r="I1193" s="29"/>
      <c r="J1193" s="53"/>
      <c r="K1193" s="53"/>
      <c r="L1193" s="53"/>
      <c r="M1193" s="29"/>
      <c r="N1193" s="29"/>
    </row>
    <row r="1194" spans="8:14" x14ac:dyDescent="0.25">
      <c r="H1194" s="29"/>
      <c r="I1194" s="29"/>
      <c r="J1194" s="53"/>
      <c r="K1194" s="53"/>
      <c r="L1194" s="53"/>
      <c r="M1194" s="29"/>
      <c r="N1194" s="29"/>
    </row>
    <row r="1195" spans="8:14" x14ac:dyDescent="0.25">
      <c r="H1195" s="29"/>
      <c r="I1195" s="29"/>
      <c r="J1195" s="53"/>
      <c r="K1195" s="53"/>
      <c r="L1195" s="53"/>
      <c r="M1195" s="29"/>
      <c r="N1195" s="29"/>
    </row>
    <row r="1196" spans="8:14" x14ac:dyDescent="0.25">
      <c r="H1196" s="29"/>
      <c r="I1196" s="29"/>
      <c r="J1196" s="53"/>
      <c r="K1196" s="53"/>
      <c r="L1196" s="53"/>
      <c r="M1196" s="29"/>
      <c r="N1196" s="29"/>
    </row>
    <row r="1197" spans="8:14" x14ac:dyDescent="0.25">
      <c r="H1197" s="29"/>
      <c r="I1197" s="29"/>
      <c r="J1197" s="53"/>
      <c r="K1197" s="53"/>
      <c r="L1197" s="53"/>
      <c r="M1197" s="29"/>
      <c r="N1197" s="29"/>
    </row>
    <row r="1198" spans="8:14" x14ac:dyDescent="0.25">
      <c r="H1198" s="29"/>
      <c r="I1198" s="29"/>
      <c r="J1198" s="53"/>
      <c r="K1198" s="53"/>
      <c r="L1198" s="53"/>
      <c r="M1198" s="29"/>
      <c r="N1198" s="29"/>
    </row>
    <row r="1199" spans="8:14" x14ac:dyDescent="0.25">
      <c r="H1199" s="29"/>
      <c r="I1199" s="29"/>
      <c r="J1199" s="53"/>
      <c r="K1199" s="53"/>
      <c r="L1199" s="53"/>
      <c r="M1199" s="29"/>
      <c r="N1199" s="29"/>
    </row>
    <row r="1200" spans="8:14" x14ac:dyDescent="0.25">
      <c r="H1200" s="29"/>
      <c r="I1200" s="29"/>
      <c r="J1200" s="53"/>
      <c r="K1200" s="53"/>
      <c r="L1200" s="53"/>
      <c r="M1200" s="29"/>
      <c r="N1200" s="29"/>
    </row>
    <row r="1201" spans="8:14" x14ac:dyDescent="0.25">
      <c r="H1201" s="29"/>
      <c r="I1201" s="29"/>
      <c r="J1201" s="53"/>
      <c r="K1201" s="53"/>
      <c r="L1201" s="53"/>
      <c r="M1201" s="29"/>
      <c r="N1201" s="29"/>
    </row>
  </sheetData>
  <mergeCells count="185">
    <mergeCell ref="H1:N1"/>
    <mergeCell ref="H2:N2"/>
    <mergeCell ref="A3:N3"/>
    <mergeCell ref="A4:N6"/>
    <mergeCell ref="A8:A10"/>
    <mergeCell ref="B8:B10"/>
    <mergeCell ref="C8:K8"/>
    <mergeCell ref="L8:M8"/>
    <mergeCell ref="N8:N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27:N27"/>
    <mergeCell ref="B33:N33"/>
    <mergeCell ref="B39:N39"/>
    <mergeCell ref="B45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F98:F99"/>
    <mergeCell ref="G98:G99"/>
    <mergeCell ref="H98:H99"/>
    <mergeCell ref="I98:I99"/>
    <mergeCell ref="B52:N52"/>
    <mergeCell ref="B78:N78"/>
    <mergeCell ref="B81:N81"/>
    <mergeCell ref="B84:N84"/>
    <mergeCell ref="B87:N87"/>
    <mergeCell ref="B89:N89"/>
    <mergeCell ref="J92:J93"/>
    <mergeCell ref="K92:K93"/>
    <mergeCell ref="L92:L93"/>
    <mergeCell ref="M92:M93"/>
    <mergeCell ref="N92:N93"/>
    <mergeCell ref="J98:J99"/>
    <mergeCell ref="K98:K99"/>
    <mergeCell ref="L98:L99"/>
    <mergeCell ref="M98:M99"/>
    <mergeCell ref="N98:N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A98:A99"/>
    <mergeCell ref="B98:B99"/>
    <mergeCell ref="C98:C99"/>
    <mergeCell ref="D98:D99"/>
    <mergeCell ref="E98:E99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E133:E134"/>
    <mergeCell ref="F133:F134"/>
    <mergeCell ref="G133:G134"/>
    <mergeCell ref="H133:H134"/>
    <mergeCell ref="I133:I134"/>
    <mergeCell ref="B104:N104"/>
    <mergeCell ref="B110:N110"/>
    <mergeCell ref="B116:N116"/>
    <mergeCell ref="B122:N122"/>
    <mergeCell ref="J127:J128"/>
    <mergeCell ref="K127:K128"/>
    <mergeCell ref="L127:L128"/>
    <mergeCell ref="M127:M128"/>
    <mergeCell ref="N127:N128"/>
    <mergeCell ref="J133:J134"/>
    <mergeCell ref="K133:K134"/>
    <mergeCell ref="L133:L134"/>
    <mergeCell ref="M133:M134"/>
    <mergeCell ref="N133:N134"/>
    <mergeCell ref="B139:N139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A133:A134"/>
    <mergeCell ref="B133:B134"/>
    <mergeCell ref="C133:C134"/>
    <mergeCell ref="D133:D134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B163:N163"/>
    <mergeCell ref="B169:N169"/>
    <mergeCell ref="B175:N175"/>
    <mergeCell ref="B181:N181"/>
    <mergeCell ref="B186:N186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8:N198"/>
    <mergeCell ref="B204:N204"/>
    <mergeCell ref="B210:N210"/>
    <mergeCell ref="B216:N216"/>
    <mergeCell ref="B221:N221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</mergeCells>
  <pageMargins left="0.70866141732283472" right="0.70866141732283472" top="1.1811023622047245" bottom="0.39370078740157483" header="0.31496062992125984" footer="0.51181102362204722"/>
  <pageSetup paperSize="9" scale="62" firstPageNumber="12" fitToHeight="0" orientation="landscape" useFirstPageNumber="1" horizontalDpi="300" verticalDpi="300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Сайб Марина Владимировна</cp:lastModifiedBy>
  <cp:revision>41</cp:revision>
  <cp:lastPrinted>2024-03-06T05:26:59Z</cp:lastPrinted>
  <dcterms:created xsi:type="dcterms:W3CDTF">2014-03-13T05:26:51Z</dcterms:created>
  <dcterms:modified xsi:type="dcterms:W3CDTF">2024-03-06T05:30:16Z</dcterms:modified>
  <dc:language>ru-RU</dc:language>
</cp:coreProperties>
</file>