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ТЭ" sheetId="1" r:id="rId1"/>
    <sheet name="Теплоноситель" sheetId="2" r:id="rId2"/>
    <sheet name="Горячая вода (по компонентам)" sheetId="3" r:id="rId3"/>
    <sheet name="Водоотведение" sheetId="4" r:id="rId4"/>
    <sheet name="Водоотведение очистка" sheetId="5" r:id="rId5"/>
    <sheet name="Техническая вода" sheetId="6" r:id="rId6"/>
    <sheet name="Питьевая вода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nscount" hidden="1">1</definedName>
    <definedName name="checkCell_List02">'ТЭ'!$E$13:$Z$24</definedName>
    <definedName name="checkCell_List04">'Теплоноситель'!$E$12:$Q$15</definedName>
    <definedName name="checkCell_List09">'Горячая вода (по компонентам)'!$E$12:$AA$22</definedName>
    <definedName name="checkCell_List10" localSheetId="3">'Водоотведение'!$E$12:$X$15</definedName>
    <definedName name="checkCell_List10" localSheetId="4">'Водоотведение очистка'!$E$12:$X$15</definedName>
    <definedName name="checkCell_List10">'Питьевая вода'!$E$12:$X$15</definedName>
    <definedName name="checkCell_List12">'Техническая вода'!$E$12:$X$15</definedName>
    <definedName name="kind_of_heat_transfer" localSheetId="0">'[7]TEHSHEET'!$N$2:$N$12</definedName>
    <definedName name="kind_of_heat_transfer">'[6]TEHSHEET'!$N$2:$N$12</definedName>
    <definedName name="List02_changeData">'ТЭ'!$H$13:$S$24</definedName>
    <definedName name="List02_datePrice">'ТЭ'!$T$13:$T$24</definedName>
    <definedName name="List02_periodPrice">'ТЭ'!$U$13:$U$24</definedName>
    <definedName name="List02_resolutionPrice">'ТЭ'!$V$13:$V$24</definedName>
    <definedName name="List04_changeData">'Теплоноситель'!$G$12:$J$15</definedName>
    <definedName name="List04_datePrice">'Теплоноситель'!$K$12:$K$15</definedName>
    <definedName name="List04_periodPrice">'Теплоноситель'!$L$12:$L$15</definedName>
    <definedName name="List04_resolutionPrice">'Теплоноситель'!$M$12:$M$15</definedName>
    <definedName name="List09_changeData">'Горячая вода (по компонентам)'!$I$13:$T$22</definedName>
    <definedName name="List09_datePrice">'Горячая вода (по компонентам)'!$U$13:$U$22</definedName>
    <definedName name="List09_periodPrice">'Горячая вода (по компонентам)'!$V$13:$V$22</definedName>
    <definedName name="List09_resolutionPrice">'Горячая вода (по компонентам)'!$W$13:$W$22</definedName>
    <definedName name="List10_changeData" localSheetId="3">'Водоотведение'!$F$12:$Q$15</definedName>
    <definedName name="List10_changeData" localSheetId="4">'Водоотведение очистка'!$F$12:$Q$15</definedName>
    <definedName name="List10_changeData">'Питьевая вода'!$F$12:$Q$15</definedName>
    <definedName name="List10_datePrice" localSheetId="3">'Водоотведение'!$R$12:$R$15</definedName>
    <definedName name="List10_datePrice" localSheetId="4">'Водоотведение очистка'!$R$12:$R$15</definedName>
    <definedName name="List10_datePrice">'Питьевая вода'!$R$12:$R$15</definedName>
    <definedName name="List10_periodPrice" localSheetId="3">'Водоотведение'!$S$12:$S$15</definedName>
    <definedName name="List10_periodPrice" localSheetId="4">'Водоотведение очистка'!$S$12:$S$15</definedName>
    <definedName name="List10_periodPrice">'Питьевая вода'!$S$12:$S$15</definedName>
    <definedName name="List10_resolutionPrice" localSheetId="3">'Водоотведение'!$T$12:$T$15</definedName>
    <definedName name="List10_resolutionPrice" localSheetId="4">'Водоотведение очистка'!$T$12:$T$15</definedName>
    <definedName name="List10_resolutionPrice">'Питьевая вода'!$T$12:$T$15</definedName>
    <definedName name="List12_changeData">'Техническая вода'!$F$12:$Q$15</definedName>
    <definedName name="List12_datePrice">'Техническая вода'!$R$12:$R$15</definedName>
    <definedName name="List12_periodPrice">'Техническая вода'!$S$12:$S$15</definedName>
    <definedName name="List12_resolutionPrice">'Техническая вода'!$T$12:$T$15</definedName>
    <definedName name="org" localSheetId="3">'[4]Титульный'!$F$19</definedName>
    <definedName name="org" localSheetId="4">'[3]Титульный'!$F$19</definedName>
    <definedName name="org" localSheetId="2">'[5]Титульный'!$F$19</definedName>
    <definedName name="org" localSheetId="1">'[6]Титульный'!$F$19</definedName>
    <definedName name="org" localSheetId="5">'[2]Титульный'!$F$19</definedName>
    <definedName name="org" localSheetId="0">'[7]Титульный'!$F$19</definedName>
    <definedName name="org">'[1]Титульный'!$F$19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>'ТЭ'!$C$13:$C$24</definedName>
    <definedName name="pDel_List02_1">'ТЭ'!$D$13:$D$24</definedName>
    <definedName name="pDel_List04">'Теплоноситель'!$C$12:$C$15</definedName>
    <definedName name="pDel_List09">'Горячая вода (по компонентам)'!$C$13:$C$22</definedName>
    <definedName name="pDel_List10" localSheetId="3">'Водоотведение'!$C$12:$C$15</definedName>
    <definedName name="pDel_List10" localSheetId="4">'Водоотведение очистка'!$C$12:$C$15</definedName>
    <definedName name="pDel_List10">'Питьевая вода'!$C$12:$C$15</definedName>
    <definedName name="pDel_List12">'Техническая вода'!$C$12:$C$15</definedName>
    <definedName name="pIns_List02">'ТЭ'!$F$24</definedName>
    <definedName name="pIns_List04">'Теплоноситель'!$F$15</definedName>
    <definedName name="pIns_List09">'Горячая вода (по компонентам)'!$F$22</definedName>
    <definedName name="pIns_List10" localSheetId="3">'Водоотведение'!$F$15</definedName>
    <definedName name="pIns_List10" localSheetId="4">'Водоотведение очистка'!$F$15</definedName>
    <definedName name="pIns_List10">'Питьевая вода'!$F$15</definedName>
    <definedName name="pIns_List12">'Техническая вода'!$F$15</definedName>
    <definedName name="PROT_22" localSheetId="1">P3_PROT_22,P4_PROT_22,P5_PROT_22</definedName>
    <definedName name="PROT_22" localSheetId="0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</definedNames>
  <calcPr fullCalcOnLoad="1"/>
</workbook>
</file>

<file path=xl/sharedStrings.xml><?xml version="1.0" encoding="utf-8"?>
<sst xmlns="http://schemas.openxmlformats.org/spreadsheetml/2006/main" count="504" uniqueCount="120">
  <si>
    <t>Величина установленного тарифа на питьевую воду (питьевое водоснабжение)*</t>
  </si>
  <si>
    <t>№ п/п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</si>
  <si>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</si>
  <si>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</si>
  <si>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Реквизиты решения об утверждении тарифа на питьевую воду (питьевое водоснабжение)</t>
  </si>
  <si>
    <t>Наименование органа регулирования, принявшего решение об установлении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</si>
  <si>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</si>
  <si>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Примечание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</si>
  <si>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</si>
  <si>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</si>
  <si>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</si>
  <si>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</si>
  <si>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руб./куб.м</t>
  </si>
  <si>
    <t>Двухставочный тариф</t>
  </si>
  <si>
    <t>ставка за потребление холодной воды, руб./куб.м</t>
  </si>
  <si>
    <t>ставка за содержание системы холодного водоснабжения, тыс.руб./куб.м/ч/мес</t>
  </si>
  <si>
    <t>дата начала</t>
  </si>
  <si>
    <t>дата окончания</t>
  </si>
  <si>
    <t>дата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</si>
  <si>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</si>
  <si>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</si>
  <si>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</si>
  <si>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</si>
  <si>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</si>
  <si>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</si>
  <si>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</si>
  <si>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</si>
  <si>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</si>
  <si>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</si>
  <si>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</si>
  <si>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</si>
  <si>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</si>
  <si>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</si>
  <si>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</si>
  <si>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</si>
  <si>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</si>
  <si>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</si>
  <si>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</si>
  <si>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</si>
  <si>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</si>
  <si>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01.01.2015</t>
  </si>
  <si>
    <t>30.06.2015</t>
  </si>
  <si>
    <t>15.12.2014</t>
  </si>
  <si>
    <t>206</t>
  </si>
  <si>
    <t>Региональная энергетическая комиссия</t>
  </si>
  <si>
    <t>интернет-портал правовой информации Свердловской области: www.pravo.gov66.ru ( постановление РЭК Свердловской области №206-ПК  от 15.12.2014 "Об установлении тарифов в сфере водоснабжения и водоотведения организациям водопроводно-канализационного хозяйств</t>
  </si>
  <si>
    <t>нет</t>
  </si>
  <si>
    <t>О</t>
  </si>
  <si>
    <t>01.07.2015</t>
  </si>
  <si>
    <t>31.12.2015</t>
  </si>
  <si>
    <t>Добавить период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</si>
  <si>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</si>
  <si>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</si>
  <si>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информация раскрывается только по системе холодного водоснабжения, указанной на листе "Список МО"</t>
  </si>
  <si>
    <t>Величина установленного тарифа на техническую воду*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</si>
  <si>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</si>
  <si>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</si>
  <si>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Реквизиты решения об установлении тарифа на техническую воду</t>
  </si>
  <si>
    <t>Наименование органа регулирования, принявшего решение об установлении тарифа на техническую воду</t>
  </si>
  <si>
    <t>Источник официального опубликования решения об установлении тарифа на техническую воду</t>
  </si>
  <si>
    <t>Информация о тарифах на водоотведение*</t>
  </si>
  <si>
    <t>Величина установленного тарифа на водоотведение</t>
  </si>
  <si>
    <t>Срок действия установленного тарифа на водоотведение</t>
  </si>
  <si>
    <t>Реквизиты решения об установлении тарифа на водоотведение</t>
  </si>
  <si>
    <t>Наименование органа регулирования, принявшего решение об установлении тарифа на водоотведение</t>
  </si>
  <si>
    <t>Источник официального опубликования решения об установлении тарифа на водоотведение</t>
  </si>
  <si>
    <t>ставка за водоотведение или очистку сточных вод, руб./куб.м</t>
  </si>
  <si>
    <t>ставка за содержание системы водоотведения и (или) очистки сточных вод, тыс.руб./куб.м/ч/мес</t>
  </si>
  <si>
    <t>тариф на водоотведение (приём и очистка сточных вод)</t>
  </si>
  <si>
    <t>информация раскрывается только по системе водоотведения, указанной на листе "Список МО"</t>
  </si>
  <si>
    <t>Информация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водоснабжения)*</t>
  </si>
  <si>
    <t>Тариф</t>
  </si>
  <si>
    <t xml:space="preserve">Величина установленного тарифа на горячую воду </t>
  </si>
  <si>
    <t>Срок действия установленного тарифа на горячую воду</t>
  </si>
  <si>
    <t>Реквизиты решения об утверждении тарифа на горячую воду</t>
  </si>
  <si>
    <t>Наименование органа регулирования, принявшего решение об утверждении тарифа на горячую воду</t>
  </si>
  <si>
    <t>Источник официального опубликования решения об установлении тарифа на горячую воду</t>
  </si>
  <si>
    <t>Одноставочный тариф</t>
  </si>
  <si>
    <t>ставка за энергию, руб./Гкал</t>
  </si>
  <si>
    <t>ставка за содержание, руб./Гкал/ч/мес</t>
  </si>
  <si>
    <t>21</t>
  </si>
  <si>
    <t>Компонент на теплоноситель, руб./куб.м</t>
  </si>
  <si>
    <t>15.12.2015</t>
  </si>
  <si>
    <t>210</t>
  </si>
  <si>
    <t>Добавить поставщика теплоносителя</t>
  </si>
  <si>
    <t>Компонент на тепловую энергию, руб./Гкал</t>
  </si>
  <si>
    <t>Добавить поставщика тепловой энергии</t>
  </si>
  <si>
    <t>информация раскрывается только по системе теплоснабжения, указанной на листе "Список МО"</t>
  </si>
  <si>
    <t>!</t>
  </si>
  <si>
    <r>
      <t xml:space="preserve">В шаблоне </t>
    </r>
    <r>
      <rPr>
        <b/>
        <sz val="9"/>
        <color indexed="62"/>
        <rFont val="Tahoma"/>
        <family val="2"/>
      </rPr>
      <t>JKH.OPEN.INFO.PRICE.WARM</t>
    </r>
    <r>
      <rPr>
        <sz val="9"/>
        <color indexed="62"/>
        <rFont val="Tahoma"/>
        <family val="2"/>
      </rPr>
      <t xml:space="preserve"> cледует заполнять показатели только по горячей воде, поставляемой с использованием </t>
    </r>
    <r>
      <rPr>
        <b/>
        <sz val="9"/>
        <color indexed="62"/>
        <rFont val="Tahoma"/>
        <family val="2"/>
      </rPr>
      <t>открытых систем</t>
    </r>
    <r>
      <rPr>
        <sz val="9"/>
        <color indexed="62"/>
        <rFont val="Tahoma"/>
        <family val="2"/>
      </rPr>
      <t xml:space="preserve"> теплоснабжения (горячего водоснабжения).</t>
    </r>
  </si>
  <si>
    <r>
      <t xml:space="preserve">В случае, если горячее водоснабжение осуществляется с использованием </t>
    </r>
    <r>
      <rPr>
        <b/>
        <sz val="9"/>
        <color indexed="62"/>
        <rFont val="Tahoma"/>
        <family val="2"/>
      </rPr>
      <t>закрытых систем</t>
    </r>
    <r>
      <rPr>
        <sz val="9"/>
        <color indexed="62"/>
        <rFont val="Tahoma"/>
        <family val="2"/>
      </rPr>
      <t xml:space="preserve"> горячего водоснабжения - воспользуйтесь шаблоном </t>
    </r>
    <r>
      <rPr>
        <b/>
        <sz val="9"/>
        <color indexed="62"/>
        <rFont val="Tahoma"/>
        <family val="2"/>
      </rPr>
      <t>JKH.OPEN.INFO.PRICE</t>
    </r>
    <r>
      <rPr>
        <sz val="9"/>
        <color indexed="62"/>
        <rFont val="Tahoma"/>
        <family val="2"/>
      </rPr>
      <t>.</t>
    </r>
    <r>
      <rPr>
        <b/>
        <sz val="9"/>
        <color indexed="62"/>
        <rFont val="Tahoma"/>
        <family val="2"/>
      </rPr>
      <t>GVS</t>
    </r>
  </si>
  <si>
    <t>интернет-портал правовой информации Свердловской области: www.pravo.gov66.ru ( постановление РЭК Свердловской области №210-ПК  от 15.12.2014 "Об установлении тарифов на горячую воду, поставляемую теплоснабжающими организациями потребителям, другим теплоснабжающим организациям в Свердловской области с использованием открытых систем теплоснабжения (горячего водоснабжения), на 2015 год"</t>
  </si>
  <si>
    <t>Информация о ценах (тарифах) на теплоноситель*</t>
  </si>
  <si>
    <t>Вид теплоносителя</t>
  </si>
  <si>
    <t>Величина установленной цены (тарифа) на теплоноситель</t>
  </si>
  <si>
    <t>Срок действия цены (тарифа) на теплоноситель</t>
  </si>
  <si>
    <t>Реквизиты решения об установлении цен (тарифов) на теплоноситель</t>
  </si>
  <si>
    <t>Наименование органа регулирования, принявшего решение об установлении цен (тарифов) на теплоноситель</t>
  </si>
  <si>
    <t>Источник официального опубликования решения об установлении цен (тарифов) на теплоноситель</t>
  </si>
  <si>
    <t>1.1</t>
  </si>
  <si>
    <t>горячая вода</t>
  </si>
  <si>
    <t>207</t>
  </si>
  <si>
    <t>вид теплоносителя: вода, пар</t>
  </si>
  <si>
    <t>интернет-портал правовой информации Свердловской области: www.pravo.gov66.ru ( постановление РЭК Свердловской области №207-ПК  рт 15.12.2014 "Об установлении тарифов на теплоноситель, поставляемый теплоснабжающими организациями потребителям, другим теплоснабжающим организациям в Севрдловской области на 2015 год"</t>
  </si>
  <si>
    <t>Информация о ценах (тарифах) на тепловую энергию (мощность)*</t>
  </si>
  <si>
    <t>Цена (тариф)</t>
  </si>
  <si>
    <t>Величина установленной цены (тарифа) на тепловую энергию (мощность)</t>
  </si>
  <si>
    <t>Срок действия цены (тарифа) на тепловую энергию (мощность)</t>
  </si>
  <si>
    <t>Реквизиты решения об установлении цен (тарифов) на тепловую энергию (мощность)</t>
  </si>
  <si>
    <t>Наименование органа регулирования, принявшего решение об установлении цен (тарифов) на тепловую энергию (мощность)</t>
  </si>
  <si>
    <t>Источник официального опубликования решения об установлении цен (тарифов) на тепловую энергию (мощность)</t>
  </si>
  <si>
    <t>Одноставочный тариф, руб./Гкал</t>
  </si>
  <si>
    <t>ставка за содержание, тыс.руб./Гкал/ч/мес</t>
  </si>
  <si>
    <t>x</t>
  </si>
  <si>
    <t>через тепловую сеть</t>
  </si>
  <si>
    <t>203</t>
  </si>
  <si>
    <t>интернет-портал правовой информации Свердловской области: www.pravo.gov66.ru ( постановление РЭК Свердловской области №203-ПК  от 15.12.2014 "О внесении изменений в некоторые постановления Региональной энергетической комиссии Свердловской области по устан</t>
  </si>
  <si>
    <t>отпуск с коллекторов</t>
  </si>
  <si>
    <t>отборный пар, 2,5-7 кг/см2</t>
  </si>
  <si>
    <t>Добавить вид теплоносителя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</si>
</sst>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3" formatCode="&quot;$&quot;#,##0_);[Red]\(&quot;$&quot;#,##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91" formatCode="_-* #,##0.00[$€-1]_-;\-* #,##0.00[$€-1]_-;_-* &quot;-&quot;??[$€-1]_-"/>
  </numFmts>
  <fonts count="29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u val="single"/>
      <sz val="9"/>
      <color indexed="20"/>
      <name val="Tahoma"/>
      <family val="2"/>
    </font>
    <font>
      <sz val="9"/>
      <color indexed="9"/>
      <name val="Tahoma"/>
      <family val="2"/>
    </font>
    <font>
      <sz val="11"/>
      <name val="Webdings2"/>
      <family val="0"/>
    </font>
    <font>
      <sz val="9"/>
      <color indexed="55"/>
      <name val="Tahoma"/>
      <family val="2"/>
    </font>
    <font>
      <sz val="11"/>
      <color indexed="55"/>
      <name val="Wingdings 2"/>
      <family val="1"/>
    </font>
    <font>
      <b/>
      <sz val="9"/>
      <color indexed="62"/>
      <name val="Tahoma"/>
      <family val="2"/>
    </font>
    <font>
      <sz val="8"/>
      <name val="Tahoma"/>
      <family val="2"/>
    </font>
    <font>
      <sz val="9"/>
      <color indexed="62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2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91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3" fillId="0" borderId="1" applyNumberFormat="0" applyAlignment="0">
      <protection locked="0"/>
    </xf>
    <xf numFmtId="173" fontId="4" fillId="0" borderId="0" applyFont="0" applyFill="0" applyBorder="0" applyAlignment="0" applyProtection="0"/>
    <xf numFmtId="0" fontId="5" fillId="0" borderId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3" fillId="2" borderId="1" applyNumberFormat="0" applyAlignment="0"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49" fontId="10" fillId="3" borderId="2" applyNumberFormat="0">
      <alignment horizontal="center" vertical="center"/>
      <protection/>
    </xf>
    <xf numFmtId="0" fontId="11" fillId="4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16" fillId="0" borderId="3" applyBorder="0">
      <alignment horizontal="center" vertical="center" wrapText="1"/>
      <protection/>
    </xf>
    <xf numFmtId="4" fontId="17" fillId="5" borderId="4" applyBorder="0">
      <alignment horizontal="right"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6" borderId="0" applyNumberFormat="0" applyBorder="0" applyAlignment="0">
      <protection/>
    </xf>
    <xf numFmtId="0" fontId="18" fillId="0" borderId="0">
      <alignment/>
      <protection/>
    </xf>
    <xf numFmtId="49" fontId="17" fillId="6" borderId="0" applyBorder="0">
      <alignment vertical="top"/>
      <protection/>
    </xf>
    <xf numFmtId="0" fontId="19" fillId="0" borderId="0">
      <alignment/>
      <protection/>
    </xf>
    <xf numFmtId="0" fontId="18" fillId="0" borderId="0">
      <alignment/>
      <protection/>
    </xf>
    <xf numFmtId="49" fontId="17" fillId="0" borderId="0" applyBorder="0">
      <alignment vertical="top"/>
      <protection/>
    </xf>
    <xf numFmtId="49" fontId="17" fillId="0" borderId="0" applyBorder="0">
      <alignment vertical="top"/>
      <protection/>
    </xf>
    <xf numFmtId="49" fontId="17" fillId="0" borderId="0" applyBorder="0">
      <alignment vertical="top"/>
      <protection/>
    </xf>
    <xf numFmtId="49" fontId="17" fillId="0" borderId="0" applyBorder="0">
      <alignment vertical="top"/>
      <protection/>
    </xf>
    <xf numFmtId="49" fontId="17" fillId="0" borderId="0" applyBorder="0">
      <alignment vertical="top"/>
      <protection/>
    </xf>
    <xf numFmtId="49" fontId="17" fillId="0" borderId="0" applyBorder="0">
      <alignment vertical="top"/>
      <protection/>
    </xf>
    <xf numFmtId="49" fontId="17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49" fontId="17" fillId="0" borderId="0" xfId="67" applyNumberFormat="1" applyFont="1" applyFill="1" applyAlignment="1" applyProtection="1">
      <alignment vertical="center" wrapText="1"/>
      <protection/>
    </xf>
    <xf numFmtId="0" fontId="22" fillId="0" borderId="0" xfId="67" applyFont="1" applyFill="1" applyAlignment="1" applyProtection="1">
      <alignment vertical="center" wrapText="1"/>
      <protection/>
    </xf>
    <xf numFmtId="0" fontId="23" fillId="0" borderId="0" xfId="67" applyFont="1" applyFill="1" applyAlignment="1" applyProtection="1">
      <alignment vertical="center" wrapText="1"/>
      <protection/>
    </xf>
    <xf numFmtId="0" fontId="17" fillId="0" borderId="0" xfId="67" applyFont="1" applyFill="1" applyAlignment="1" applyProtection="1">
      <alignment vertical="center" wrapText="1"/>
      <protection/>
    </xf>
    <xf numFmtId="0" fontId="23" fillId="7" borderId="0" xfId="67" applyFont="1" applyFill="1" applyBorder="1" applyAlignment="1" applyProtection="1">
      <alignment vertical="center" wrapText="1"/>
      <protection/>
    </xf>
    <xf numFmtId="0" fontId="17" fillId="7" borderId="0" xfId="67" applyFont="1" applyFill="1" applyBorder="1" applyAlignment="1" applyProtection="1">
      <alignment vertical="center" wrapText="1"/>
      <protection/>
    </xf>
    <xf numFmtId="0" fontId="3" fillId="0" borderId="5" xfId="68" applyFont="1" applyBorder="1" applyAlignment="1">
      <alignment horizontal="center" vertical="center" wrapText="1"/>
      <protection/>
    </xf>
    <xf numFmtId="0" fontId="17" fillId="0" borderId="6" xfId="48" applyFont="1" applyFill="1" applyBorder="1" applyAlignment="1" applyProtection="1">
      <alignment horizontal="center" vertical="center" wrapText="1"/>
      <protection/>
    </xf>
    <xf numFmtId="0" fontId="16" fillId="7" borderId="0" xfId="67" applyFont="1" applyFill="1" applyBorder="1" applyAlignment="1" applyProtection="1">
      <alignment horizontal="center" vertical="center" wrapText="1"/>
      <protection/>
    </xf>
    <xf numFmtId="0" fontId="17" fillId="7" borderId="7" xfId="67" applyFont="1" applyFill="1" applyBorder="1" applyAlignment="1" applyProtection="1">
      <alignment horizontal="center" vertical="center" wrapText="1"/>
      <protection/>
    </xf>
    <xf numFmtId="0" fontId="17" fillId="7" borderId="7" xfId="52" applyNumberFormat="1" applyFont="1" applyFill="1" applyBorder="1" applyAlignment="1" applyProtection="1">
      <alignment horizontal="center" vertical="center" wrapText="1"/>
      <protection/>
    </xf>
    <xf numFmtId="0" fontId="17" fillId="8" borderId="7" xfId="58" applyFont="1" applyFill="1" applyBorder="1" applyAlignment="1" applyProtection="1">
      <alignment horizontal="center" vertical="center" wrapText="1"/>
      <protection/>
    </xf>
    <xf numFmtId="0" fontId="17" fillId="8" borderId="7" xfId="55" applyFont="1" applyFill="1" applyBorder="1" applyAlignment="1" applyProtection="1">
      <alignment horizontal="center" vertical="center" wrapText="1"/>
      <protection/>
    </xf>
    <xf numFmtId="0" fontId="17" fillId="0" borderId="7" xfId="49" applyFont="1" applyFill="1" applyBorder="1" applyAlignment="1" applyProtection="1">
      <alignment horizontal="center" vertical="center" wrapText="1"/>
      <protection/>
    </xf>
    <xf numFmtId="0" fontId="17" fillId="8" borderId="7" xfId="57" applyFont="1" applyFill="1" applyBorder="1" applyAlignment="1" applyProtection="1">
      <alignment horizontal="center" vertical="center" wrapText="1"/>
      <protection/>
    </xf>
    <xf numFmtId="0" fontId="17" fillId="7" borderId="8" xfId="67" applyFont="1" applyFill="1" applyBorder="1" applyAlignment="1" applyProtection="1">
      <alignment horizontal="center" vertical="center" wrapText="1"/>
      <protection/>
    </xf>
    <xf numFmtId="0" fontId="17" fillId="8" borderId="8" xfId="57" applyFont="1" applyFill="1" applyBorder="1" applyAlignment="1" applyProtection="1">
      <alignment horizontal="center" vertical="center" wrapText="1"/>
      <protection/>
    </xf>
    <xf numFmtId="0" fontId="17" fillId="8" borderId="8" xfId="57" applyFont="1" applyFill="1" applyBorder="1" applyAlignment="1" applyProtection="1">
      <alignment horizontal="center" vertical="center" wrapText="1"/>
      <protection/>
    </xf>
    <xf numFmtId="0" fontId="17" fillId="8" borderId="8" xfId="58" applyFont="1" applyFill="1" applyBorder="1" applyAlignment="1" applyProtection="1">
      <alignment horizontal="center" vertical="center" wrapText="1"/>
      <protection/>
    </xf>
    <xf numFmtId="0" fontId="17" fillId="8" borderId="8" xfId="58" applyFont="1" applyFill="1" applyBorder="1" applyAlignment="1" applyProtection="1">
      <alignment horizontal="center" vertical="center" wrapText="1"/>
      <protection/>
    </xf>
    <xf numFmtId="0" fontId="17" fillId="8" borderId="8" xfId="55" applyFont="1" applyFill="1" applyBorder="1" applyAlignment="1" applyProtection="1">
      <alignment horizontal="center" vertical="center" wrapText="1"/>
      <protection/>
    </xf>
    <xf numFmtId="0" fontId="17" fillId="0" borderId="8" xfId="49" applyFont="1" applyFill="1" applyBorder="1" applyAlignment="1" applyProtection="1">
      <alignment horizontal="center" vertical="center" wrapText="1"/>
      <protection/>
    </xf>
    <xf numFmtId="49" fontId="24" fillId="7" borderId="9" xfId="49" applyNumberFormat="1" applyFont="1" applyFill="1" applyBorder="1" applyAlignment="1" applyProtection="1">
      <alignment horizontal="center" vertical="center" wrapText="1"/>
      <protection/>
    </xf>
    <xf numFmtId="0" fontId="22" fillId="0" borderId="0" xfId="67" applyFont="1" applyFill="1" applyAlignment="1" applyProtection="1">
      <alignment horizontal="center" vertical="center" wrapText="1"/>
      <protection/>
    </xf>
    <xf numFmtId="0" fontId="25" fillId="7" borderId="0" xfId="67" applyFont="1" applyFill="1" applyBorder="1" applyAlignment="1" applyProtection="1">
      <alignment horizontal="center" vertical="center" wrapText="1"/>
      <protection/>
    </xf>
    <xf numFmtId="0" fontId="17" fillId="7" borderId="10" xfId="67" applyNumberFormat="1" applyFont="1" applyFill="1" applyBorder="1" applyAlignment="1" applyProtection="1">
      <alignment horizontal="center" vertical="center" wrapText="1"/>
      <protection/>
    </xf>
    <xf numFmtId="4" fontId="17" fillId="7" borderId="10" xfId="42" applyNumberFormat="1" applyFont="1" applyFill="1" applyBorder="1" applyAlignment="1" applyProtection="1">
      <alignment horizontal="right" vertical="center" wrapText="1"/>
      <protection/>
    </xf>
    <xf numFmtId="4" fontId="17" fillId="9" borderId="10" xfId="42" applyNumberFormat="1" applyFont="1" applyFill="1" applyBorder="1" applyAlignment="1" applyProtection="1">
      <alignment horizontal="right" vertical="center" wrapText="1"/>
      <protection locked="0"/>
    </xf>
    <xf numFmtId="4" fontId="17" fillId="7" borderId="11" xfId="42" applyNumberFormat="1" applyFont="1" applyFill="1" applyBorder="1" applyAlignment="1" applyProtection="1">
      <alignment horizontal="right" vertical="center" wrapText="1"/>
      <protection/>
    </xf>
    <xf numFmtId="49" fontId="17" fillId="10" borderId="10" xfId="66" applyNumberFormat="1" applyFont="1" applyFill="1" applyBorder="1" applyAlignment="1" applyProtection="1">
      <alignment horizontal="center" vertical="center" wrapText="1"/>
      <protection locked="0"/>
    </xf>
    <xf numFmtId="49" fontId="17" fillId="10" borderId="12" xfId="66" applyNumberFormat="1" applyFont="1" applyFill="1" applyBorder="1" applyAlignment="1" applyProtection="1">
      <alignment horizontal="center" vertical="center" wrapText="1"/>
      <protection locked="0"/>
    </xf>
    <xf numFmtId="49" fontId="17" fillId="9" borderId="12" xfId="42" applyNumberFormat="1" applyFont="1" applyFill="1" applyBorder="1" applyAlignment="1" applyProtection="1">
      <alignment horizontal="left" vertical="center" wrapText="1"/>
      <protection locked="0"/>
    </xf>
    <xf numFmtId="49" fontId="17" fillId="5" borderId="12" xfId="67" applyNumberFormat="1" applyFont="1" applyFill="1" applyBorder="1" applyAlignment="1" applyProtection="1">
      <alignment horizontal="left" vertical="center" wrapText="1"/>
      <protection locked="0"/>
    </xf>
    <xf numFmtId="49" fontId="17" fillId="10" borderId="13" xfId="66" applyNumberFormat="1" applyFont="1" applyFill="1" applyBorder="1" applyAlignment="1" applyProtection="1">
      <alignment horizontal="center" vertical="center" wrapText="1"/>
      <protection locked="0"/>
    </xf>
    <xf numFmtId="49" fontId="17" fillId="9" borderId="13" xfId="42" applyNumberFormat="1" applyFont="1" applyFill="1" applyBorder="1" applyAlignment="1" applyProtection="1">
      <alignment horizontal="left" vertical="center" wrapText="1"/>
      <protection locked="0"/>
    </xf>
    <xf numFmtId="49" fontId="17" fillId="5" borderId="13" xfId="67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59" applyNumberFormat="1" applyFont="1">
      <alignment vertical="top"/>
      <protection/>
    </xf>
    <xf numFmtId="49" fontId="22" fillId="0" borderId="0" xfId="59" applyFont="1">
      <alignment vertical="top"/>
      <protection/>
    </xf>
    <xf numFmtId="49" fontId="23" fillId="0" borderId="0" xfId="59" applyFont="1" applyBorder="1">
      <alignment vertical="top"/>
      <protection/>
    </xf>
    <xf numFmtId="49" fontId="26" fillId="11" borderId="11" xfId="59" applyFont="1" applyFill="1" applyBorder="1" applyAlignment="1" applyProtection="1">
      <alignment horizontal="center" vertical="center"/>
      <protection/>
    </xf>
    <xf numFmtId="49" fontId="26" fillId="11" borderId="14" xfId="59" applyFont="1" applyFill="1" applyBorder="1" applyAlignment="1" applyProtection="1">
      <alignment horizontal="left" vertical="center"/>
      <protection/>
    </xf>
    <xf numFmtId="49" fontId="26" fillId="11" borderId="14" xfId="59" applyFont="1" applyFill="1" applyBorder="1" applyAlignment="1" applyProtection="1">
      <alignment horizontal="left" vertical="center"/>
      <protection/>
    </xf>
    <xf numFmtId="49" fontId="26" fillId="11" borderId="15" xfId="59" applyFont="1" applyFill="1" applyBorder="1" applyAlignment="1" applyProtection="1">
      <alignment horizontal="left" vertical="center"/>
      <protection/>
    </xf>
    <xf numFmtId="49" fontId="17" fillId="0" borderId="0" xfId="59">
      <alignment vertical="top"/>
      <protection/>
    </xf>
    <xf numFmtId="0" fontId="3" fillId="0" borderId="0" xfId="67" applyFont="1" applyFill="1" applyAlignment="1" applyProtection="1">
      <alignment vertical="center" wrapText="1"/>
      <protection/>
    </xf>
    <xf numFmtId="0" fontId="17" fillId="0" borderId="0" xfId="67" applyFont="1" applyFill="1" applyAlignment="1" applyProtection="1">
      <alignment horizontal="right" vertical="center" wrapText="1"/>
      <protection/>
    </xf>
    <xf numFmtId="0" fontId="17" fillId="0" borderId="0" xfId="67" applyFont="1" applyFill="1" applyAlignment="1" applyProtection="1">
      <alignment horizontal="left" vertical="center" wrapText="1"/>
      <protection/>
    </xf>
    <xf numFmtId="49" fontId="17" fillId="0" borderId="0" xfId="60" applyNumberFormat="1" applyFont="1">
      <alignment vertical="top"/>
      <protection/>
    </xf>
    <xf numFmtId="49" fontId="22" fillId="0" borderId="0" xfId="60" applyFont="1">
      <alignment vertical="top"/>
      <protection/>
    </xf>
    <xf numFmtId="49" fontId="23" fillId="0" borderId="0" xfId="60" applyFont="1" applyBorder="1">
      <alignment vertical="top"/>
      <protection/>
    </xf>
    <xf numFmtId="49" fontId="26" fillId="11" borderId="11" xfId="60" applyFont="1" applyFill="1" applyBorder="1" applyAlignment="1" applyProtection="1">
      <alignment horizontal="center" vertical="center"/>
      <protection/>
    </xf>
    <xf numFmtId="49" fontId="26" fillId="11" borderId="14" xfId="60" applyFont="1" applyFill="1" applyBorder="1" applyAlignment="1" applyProtection="1">
      <alignment horizontal="left" vertical="center"/>
      <protection/>
    </xf>
    <xf numFmtId="49" fontId="26" fillId="11" borderId="14" xfId="60" applyFont="1" applyFill="1" applyBorder="1" applyAlignment="1" applyProtection="1">
      <alignment horizontal="left" vertical="center"/>
      <protection/>
    </xf>
    <xf numFmtId="49" fontId="26" fillId="11" borderId="15" xfId="60" applyFont="1" applyFill="1" applyBorder="1" applyAlignment="1" applyProtection="1">
      <alignment horizontal="left" vertical="center"/>
      <protection/>
    </xf>
    <xf numFmtId="49" fontId="17" fillId="0" borderId="0" xfId="60">
      <alignment vertical="top"/>
      <protection/>
    </xf>
    <xf numFmtId="49" fontId="17" fillId="0" borderId="0" xfId="61" applyNumberFormat="1" applyFont="1">
      <alignment vertical="top"/>
      <protection/>
    </xf>
    <xf numFmtId="49" fontId="22" fillId="0" borderId="0" xfId="61" applyFont="1">
      <alignment vertical="top"/>
      <protection/>
    </xf>
    <xf numFmtId="49" fontId="23" fillId="0" borderId="0" xfId="61" applyFont="1" applyBorder="1">
      <alignment vertical="top"/>
      <protection/>
    </xf>
    <xf numFmtId="49" fontId="26" fillId="11" borderId="11" xfId="61" applyFont="1" applyFill="1" applyBorder="1" applyAlignment="1" applyProtection="1">
      <alignment horizontal="center" vertical="center"/>
      <protection/>
    </xf>
    <xf numFmtId="49" fontId="26" fillId="11" borderId="14" xfId="61" applyFont="1" applyFill="1" applyBorder="1" applyAlignment="1" applyProtection="1">
      <alignment horizontal="left" vertical="center"/>
      <protection/>
    </xf>
    <xf numFmtId="49" fontId="26" fillId="11" borderId="14" xfId="61" applyFont="1" applyFill="1" applyBorder="1" applyAlignment="1" applyProtection="1">
      <alignment horizontal="left" vertical="center"/>
      <protection/>
    </xf>
    <xf numFmtId="49" fontId="26" fillId="11" borderId="15" xfId="61" applyFont="1" applyFill="1" applyBorder="1" applyAlignment="1" applyProtection="1">
      <alignment horizontal="left" vertical="center"/>
      <protection/>
    </xf>
    <xf numFmtId="49" fontId="17" fillId="0" borderId="0" xfId="61">
      <alignment vertical="top"/>
      <protection/>
    </xf>
    <xf numFmtId="49" fontId="17" fillId="10" borderId="16" xfId="66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62" applyNumberFormat="1" applyFont="1">
      <alignment vertical="top"/>
      <protection/>
    </xf>
    <xf numFmtId="49" fontId="22" fillId="0" borderId="0" xfId="62" applyFont="1">
      <alignment vertical="top"/>
      <protection/>
    </xf>
    <xf numFmtId="49" fontId="23" fillId="0" borderId="0" xfId="62" applyFont="1" applyBorder="1">
      <alignment vertical="top"/>
      <protection/>
    </xf>
    <xf numFmtId="49" fontId="26" fillId="11" borderId="11" xfId="62" applyFont="1" applyFill="1" applyBorder="1" applyAlignment="1" applyProtection="1">
      <alignment horizontal="center" vertical="center"/>
      <protection/>
    </xf>
    <xf numFmtId="49" fontId="26" fillId="11" borderId="14" xfId="62" applyFont="1" applyFill="1" applyBorder="1" applyAlignment="1" applyProtection="1">
      <alignment horizontal="left" vertical="center"/>
      <protection/>
    </xf>
    <xf numFmtId="49" fontId="26" fillId="11" borderId="14" xfId="62" applyFont="1" applyFill="1" applyBorder="1" applyAlignment="1" applyProtection="1">
      <alignment horizontal="left" vertical="center"/>
      <protection/>
    </xf>
    <xf numFmtId="49" fontId="26" fillId="11" borderId="15" xfId="62" applyFont="1" applyFill="1" applyBorder="1" applyAlignment="1" applyProtection="1">
      <alignment horizontal="left" vertical="center"/>
      <protection/>
    </xf>
    <xf numFmtId="49" fontId="17" fillId="0" borderId="0" xfId="62">
      <alignment vertical="top"/>
      <protection/>
    </xf>
    <xf numFmtId="0" fontId="17" fillId="7" borderId="0" xfId="67" applyFont="1" applyFill="1" applyBorder="1" applyAlignment="1" applyProtection="1">
      <alignment horizontal="center" vertical="center" wrapText="1"/>
      <protection/>
    </xf>
    <xf numFmtId="0" fontId="17" fillId="7" borderId="7" xfId="67" applyFont="1" applyFill="1" applyBorder="1" applyAlignment="1" applyProtection="1">
      <alignment horizontal="center" vertical="center" wrapText="1"/>
      <protection/>
    </xf>
    <xf numFmtId="0" fontId="17" fillId="0" borderId="17" xfId="49" applyFont="1" applyFill="1" applyBorder="1" applyAlignment="1" applyProtection="1">
      <alignment horizontal="center" vertical="center" wrapText="1"/>
      <protection/>
    </xf>
    <xf numFmtId="0" fontId="17" fillId="0" borderId="5" xfId="49" applyFont="1" applyFill="1" applyBorder="1" applyAlignment="1" applyProtection="1">
      <alignment horizontal="center" vertical="center" wrapText="1"/>
      <protection/>
    </xf>
    <xf numFmtId="0" fontId="17" fillId="0" borderId="18" xfId="49" applyFont="1" applyFill="1" applyBorder="1" applyAlignment="1" applyProtection="1">
      <alignment horizontal="center" vertical="center" wrapText="1"/>
      <protection/>
    </xf>
    <xf numFmtId="0" fontId="17" fillId="0" borderId="19" xfId="49" applyFont="1" applyFill="1" applyBorder="1" applyAlignment="1" applyProtection="1">
      <alignment horizontal="center" vertical="center" wrapText="1"/>
      <protection/>
    </xf>
    <xf numFmtId="0" fontId="17" fillId="0" borderId="0" xfId="49" applyFont="1" applyFill="1" applyBorder="1" applyAlignment="1" applyProtection="1">
      <alignment horizontal="center" vertical="center" wrapText="1"/>
      <protection/>
    </xf>
    <xf numFmtId="0" fontId="17" fillId="0" borderId="20" xfId="49" applyFont="1" applyFill="1" applyBorder="1" applyAlignment="1" applyProtection="1">
      <alignment horizontal="center" vertical="center" wrapText="1"/>
      <protection/>
    </xf>
    <xf numFmtId="0" fontId="17" fillId="0" borderId="21" xfId="49" applyFont="1" applyFill="1" applyBorder="1" applyAlignment="1" applyProtection="1">
      <alignment horizontal="center" vertical="center" wrapText="1"/>
      <protection/>
    </xf>
    <xf numFmtId="0" fontId="17" fillId="0" borderId="22" xfId="49" applyFont="1" applyFill="1" applyBorder="1" applyAlignment="1" applyProtection="1">
      <alignment horizontal="center" vertical="center" wrapText="1"/>
      <protection/>
    </xf>
    <xf numFmtId="0" fontId="17" fillId="0" borderId="23" xfId="49" applyFont="1" applyFill="1" applyBorder="1" applyAlignment="1" applyProtection="1">
      <alignment horizontal="center" vertical="center" wrapText="1"/>
      <protection/>
    </xf>
    <xf numFmtId="49" fontId="24" fillId="7" borderId="24" xfId="49" applyNumberFormat="1" applyFont="1" applyFill="1" applyBorder="1" applyAlignment="1" applyProtection="1">
      <alignment horizontal="center" vertical="center" wrapText="1"/>
      <protection/>
    </xf>
    <xf numFmtId="49" fontId="24" fillId="7" borderId="24" xfId="49" applyNumberFormat="1" applyFont="1" applyFill="1" applyBorder="1" applyAlignment="1" applyProtection="1">
      <alignment horizontal="center" vertical="center" wrapText="1"/>
      <protection/>
    </xf>
    <xf numFmtId="49" fontId="17" fillId="0" borderId="0" xfId="63" applyNumberFormat="1" applyFont="1">
      <alignment vertical="top"/>
      <protection/>
    </xf>
    <xf numFmtId="0" fontId="23" fillId="7" borderId="20" xfId="67" applyFont="1" applyFill="1" applyBorder="1" applyAlignment="1" applyProtection="1">
      <alignment vertical="center" wrapText="1"/>
      <protection/>
    </xf>
    <xf numFmtId="49" fontId="17" fillId="7" borderId="25" xfId="67" applyNumberFormat="1" applyFont="1" applyFill="1" applyBorder="1" applyAlignment="1" applyProtection="1">
      <alignment horizontal="center" vertical="center" wrapText="1"/>
      <protection/>
    </xf>
    <xf numFmtId="49" fontId="17" fillId="7" borderId="26" xfId="67" applyNumberFormat="1" applyFont="1" applyFill="1" applyBorder="1" applyAlignment="1" applyProtection="1">
      <alignment horizontal="center" vertical="center" wrapText="1"/>
      <protection/>
    </xf>
    <xf numFmtId="0" fontId="17" fillId="0" borderId="26" xfId="67" applyFont="1" applyFill="1" applyBorder="1" applyAlignment="1" applyProtection="1">
      <alignment horizontal="left" vertical="center" wrapText="1"/>
      <protection/>
    </xf>
    <xf numFmtId="0" fontId="22" fillId="0" borderId="27" xfId="67" applyFont="1" applyFill="1" applyBorder="1" applyAlignment="1" applyProtection="1">
      <alignment horizontal="left"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17" fillId="7" borderId="28" xfId="67" applyNumberFormat="1" applyFont="1" applyFill="1" applyBorder="1" applyAlignment="1" applyProtection="1">
      <alignment horizontal="center" vertical="center" wrapText="1"/>
      <protection/>
    </xf>
    <xf numFmtId="0" fontId="17" fillId="0" borderId="25" xfId="67" applyFont="1" applyFill="1" applyBorder="1" applyAlignment="1" applyProtection="1">
      <alignment horizontal="left" vertical="center" wrapText="1"/>
      <protection/>
    </xf>
    <xf numFmtId="0" fontId="17" fillId="0" borderId="26" xfId="67" applyFont="1" applyFill="1" applyBorder="1" applyAlignment="1" applyProtection="1">
      <alignment horizontal="left" vertical="center" wrapText="1"/>
      <protection/>
    </xf>
    <xf numFmtId="0" fontId="17" fillId="0" borderId="27" xfId="67" applyFont="1" applyFill="1" applyBorder="1" applyAlignment="1" applyProtection="1">
      <alignment horizontal="left" vertical="center" wrapText="1"/>
      <protection/>
    </xf>
    <xf numFmtId="4" fontId="17" fillId="7" borderId="7" xfId="42" applyNumberFormat="1" applyFont="1" applyFill="1" applyBorder="1" applyAlignment="1" applyProtection="1">
      <alignment horizontal="right" vertical="center" wrapText="1"/>
      <protection/>
    </xf>
    <xf numFmtId="4" fontId="17" fillId="9" borderId="7" xfId="42" applyNumberFormat="1" applyFont="1" applyFill="1" applyBorder="1" applyAlignment="1" applyProtection="1">
      <alignment horizontal="right" vertical="center" wrapText="1"/>
      <protection locked="0"/>
    </xf>
    <xf numFmtId="49" fontId="17" fillId="10" borderId="28" xfId="66" applyNumberFormat="1" applyFont="1" applyFill="1" applyBorder="1" applyAlignment="1" applyProtection="1">
      <alignment horizontal="center" vertical="center" wrapText="1"/>
      <protection locked="0"/>
    </xf>
    <xf numFmtId="49" fontId="17" fillId="9" borderId="28" xfId="42" applyNumberFormat="1" applyFont="1" applyFill="1" applyBorder="1" applyAlignment="1" applyProtection="1">
      <alignment horizontal="left" vertical="center" wrapText="1"/>
      <protection locked="0"/>
    </xf>
    <xf numFmtId="49" fontId="17" fillId="9" borderId="29" xfId="42" applyNumberFormat="1" applyFont="1" applyFill="1" applyBorder="1" applyAlignment="1" applyProtection="1">
      <alignment horizontal="left" vertical="center" wrapText="1"/>
      <protection locked="0"/>
    </xf>
    <xf numFmtId="49" fontId="17" fillId="9" borderId="30" xfId="42" applyNumberFormat="1" applyFont="1" applyFill="1" applyBorder="1" applyAlignment="1" applyProtection="1">
      <alignment horizontal="left" vertical="center" wrapText="1"/>
      <protection locked="0"/>
    </xf>
    <xf numFmtId="0" fontId="17" fillId="7" borderId="31" xfId="67" applyNumberFormat="1" applyFont="1" applyFill="1" applyBorder="1" applyAlignment="1" applyProtection="1">
      <alignment horizontal="center" vertical="center" wrapText="1"/>
      <protection/>
    </xf>
    <xf numFmtId="49" fontId="26" fillId="11" borderId="25" xfId="63" applyFont="1" applyFill="1" applyBorder="1" applyAlignment="1" applyProtection="1">
      <alignment horizontal="left" vertical="center"/>
      <protection/>
    </xf>
    <xf numFmtId="49" fontId="26" fillId="11" borderId="26" xfId="63" applyFont="1" applyFill="1" applyBorder="1" applyAlignment="1" applyProtection="1">
      <alignment horizontal="left" vertical="center"/>
      <protection/>
    </xf>
    <xf numFmtId="49" fontId="26" fillId="11" borderId="26" xfId="63" applyFont="1" applyFill="1" applyBorder="1" applyAlignment="1" applyProtection="1">
      <alignment vertical="center"/>
      <protection/>
    </xf>
    <xf numFmtId="49" fontId="26" fillId="11" borderId="27" xfId="63" applyFont="1" applyFill="1" applyBorder="1" applyAlignment="1" applyProtection="1">
      <alignment horizontal="left" vertical="center"/>
      <protection/>
    </xf>
    <xf numFmtId="49" fontId="17" fillId="10" borderId="31" xfId="66" applyNumberFormat="1" applyFont="1" applyFill="1" applyBorder="1" applyAlignment="1" applyProtection="1">
      <alignment horizontal="center" vertical="center" wrapText="1"/>
      <protection locked="0"/>
    </xf>
    <xf numFmtId="49" fontId="17" fillId="9" borderId="31" xfId="42" applyNumberFormat="1" applyFont="1" applyFill="1" applyBorder="1" applyAlignment="1" applyProtection="1">
      <alignment horizontal="left" vertical="center" wrapText="1"/>
      <protection locked="0"/>
    </xf>
    <xf numFmtId="49" fontId="17" fillId="9" borderId="32" xfId="42" applyNumberFormat="1" applyFont="1" applyFill="1" applyBorder="1" applyAlignment="1" applyProtection="1">
      <alignment horizontal="left" vertical="center" wrapText="1"/>
      <protection locked="0"/>
    </xf>
    <xf numFmtId="0" fontId="17" fillId="0" borderId="33" xfId="67" applyFont="1" applyFill="1" applyBorder="1" applyAlignment="1" applyProtection="1">
      <alignment horizontal="left" vertical="center" wrapText="1"/>
      <protection/>
    </xf>
    <xf numFmtId="4" fontId="17" fillId="7" borderId="25" xfId="42" applyNumberFormat="1" applyFont="1" applyFill="1" applyBorder="1" applyAlignment="1" applyProtection="1">
      <alignment horizontal="right" vertical="center" wrapText="1"/>
      <protection/>
    </xf>
    <xf numFmtId="49" fontId="23" fillId="0" borderId="0" xfId="63" applyFont="1" applyBorder="1">
      <alignment vertical="top"/>
      <protection/>
    </xf>
    <xf numFmtId="49" fontId="17" fillId="0" borderId="0" xfId="63">
      <alignment vertical="top"/>
      <protection/>
    </xf>
    <xf numFmtId="0" fontId="17" fillId="7" borderId="33" xfId="67" applyNumberFormat="1" applyFont="1" applyFill="1" applyBorder="1" applyAlignment="1" applyProtection="1">
      <alignment horizontal="center" vertical="center" wrapText="1"/>
      <protection/>
    </xf>
    <xf numFmtId="49" fontId="17" fillId="10" borderId="33" xfId="66" applyNumberFormat="1" applyFont="1" applyFill="1" applyBorder="1" applyAlignment="1" applyProtection="1">
      <alignment horizontal="center" vertical="center" wrapText="1"/>
      <protection locked="0"/>
    </xf>
    <xf numFmtId="0" fontId="17" fillId="7" borderId="34" xfId="67" applyNumberFormat="1" applyFont="1" applyFill="1" applyBorder="1" applyAlignment="1" applyProtection="1">
      <alignment horizontal="center" vertical="center" wrapText="1"/>
      <protection/>
    </xf>
    <xf numFmtId="0" fontId="17" fillId="7" borderId="35" xfId="67" applyNumberFormat="1" applyFont="1" applyFill="1" applyBorder="1" applyAlignment="1" applyProtection="1">
      <alignment horizontal="center" vertical="center" wrapText="1"/>
      <protection/>
    </xf>
    <xf numFmtId="0" fontId="17" fillId="7" borderId="36" xfId="67" applyNumberFormat="1" applyFont="1" applyFill="1" applyBorder="1" applyAlignment="1" applyProtection="1">
      <alignment horizontal="center" vertical="center" wrapText="1"/>
      <protection/>
    </xf>
    <xf numFmtId="49" fontId="17" fillId="9" borderId="33" xfId="42" applyNumberFormat="1" applyFont="1" applyFill="1" applyBorder="1" applyAlignment="1" applyProtection="1">
      <alignment horizontal="left" vertical="center" wrapText="1"/>
      <protection locked="0"/>
    </xf>
    <xf numFmtId="49" fontId="23" fillId="0" borderId="20" xfId="63" applyFont="1" applyBorder="1">
      <alignment vertical="top"/>
      <protection/>
    </xf>
    <xf numFmtId="49" fontId="26" fillId="11" borderId="37" xfId="63" applyFont="1" applyFill="1" applyBorder="1" applyAlignment="1" applyProtection="1">
      <alignment horizontal="center" vertical="center"/>
      <protection/>
    </xf>
    <xf numFmtId="49" fontId="26" fillId="11" borderId="14" xfId="63" applyFont="1" applyFill="1" applyBorder="1" applyAlignment="1" applyProtection="1">
      <alignment horizontal="left" vertical="center"/>
      <protection/>
    </xf>
    <xf numFmtId="49" fontId="26" fillId="11" borderId="14" xfId="63" applyFont="1" applyFill="1" applyBorder="1" applyAlignment="1" applyProtection="1">
      <alignment vertical="center"/>
      <protection/>
    </xf>
    <xf numFmtId="49" fontId="26" fillId="11" borderId="14" xfId="63" applyFont="1" applyFill="1" applyBorder="1" applyAlignment="1" applyProtection="1">
      <alignment horizontal="left" vertical="center"/>
      <protection/>
    </xf>
    <xf numFmtId="49" fontId="26" fillId="11" borderId="15" xfId="63" applyFont="1" applyFill="1" applyBorder="1" applyAlignment="1" applyProtection="1">
      <alignment horizontal="left" vertical="center"/>
      <protection/>
    </xf>
    <xf numFmtId="0" fontId="26" fillId="0" borderId="0" xfId="67" applyFont="1" applyFill="1" applyAlignment="1" applyProtection="1">
      <alignment horizontal="right" vertical="center" wrapText="1"/>
      <protection/>
    </xf>
    <xf numFmtId="0" fontId="28" fillId="0" borderId="0" xfId="67" applyFont="1" applyFill="1" applyAlignment="1" applyProtection="1">
      <alignment horizontal="left" vertical="center" wrapText="1"/>
      <protection/>
    </xf>
    <xf numFmtId="0" fontId="17" fillId="7" borderId="5" xfId="52" applyNumberFormat="1" applyFont="1" applyFill="1" applyBorder="1" applyAlignment="1" applyProtection="1">
      <alignment horizontal="center" vertical="center" wrapText="1"/>
      <protection/>
    </xf>
    <xf numFmtId="0" fontId="17" fillId="7" borderId="25" xfId="52" applyNumberFormat="1" applyFont="1" applyFill="1" applyBorder="1" applyAlignment="1" applyProtection="1">
      <alignment horizontal="center" vertical="center" wrapText="1"/>
      <protection/>
    </xf>
    <xf numFmtId="0" fontId="17" fillId="7" borderId="26" xfId="52" applyNumberFormat="1" applyFont="1" applyFill="1" applyBorder="1" applyAlignment="1" applyProtection="1">
      <alignment horizontal="center" vertical="center" wrapText="1"/>
      <protection/>
    </xf>
    <xf numFmtId="0" fontId="17" fillId="7" borderId="27" xfId="52" applyNumberFormat="1" applyFont="1" applyFill="1" applyBorder="1" applyAlignment="1" applyProtection="1">
      <alignment horizontal="center" vertical="center" wrapText="1"/>
      <protection/>
    </xf>
    <xf numFmtId="0" fontId="17" fillId="7" borderId="0" xfId="52" applyNumberFormat="1" applyFont="1" applyFill="1" applyBorder="1" applyAlignment="1" applyProtection="1">
      <alignment horizontal="center" vertical="center" wrapText="1"/>
      <protection/>
    </xf>
    <xf numFmtId="0" fontId="17" fillId="8" borderId="7" xfId="57" applyFont="1" applyFill="1" applyBorder="1" applyAlignment="1" applyProtection="1">
      <alignment horizontal="center" vertical="center" wrapText="1"/>
      <protection/>
    </xf>
    <xf numFmtId="0" fontId="17" fillId="7" borderId="22" xfId="52" applyNumberFormat="1" applyFont="1" applyFill="1" applyBorder="1" applyAlignment="1" applyProtection="1">
      <alignment horizontal="center" vertical="center" wrapText="1"/>
      <protection/>
    </xf>
    <xf numFmtId="49" fontId="17" fillId="0" borderId="0" xfId="64" applyNumberFormat="1" applyFont="1">
      <alignment vertical="top"/>
      <protection/>
    </xf>
    <xf numFmtId="49" fontId="17" fillId="7" borderId="7" xfId="67" applyNumberFormat="1" applyFont="1" applyFill="1" applyBorder="1" applyAlignment="1" applyProtection="1">
      <alignment horizontal="center" vertical="center" wrapText="1"/>
      <protection/>
    </xf>
    <xf numFmtId="0" fontId="17" fillId="9" borderId="7" xfId="67" applyNumberFormat="1" applyFont="1" applyFill="1" applyBorder="1" applyAlignment="1" applyProtection="1">
      <alignment horizontal="center" vertical="center" wrapText="1"/>
      <protection locked="0"/>
    </xf>
    <xf numFmtId="49" fontId="17" fillId="10" borderId="7" xfId="66" applyNumberFormat="1" applyFont="1" applyFill="1" applyBorder="1" applyAlignment="1" applyProtection="1">
      <alignment horizontal="center" vertical="center" wrapText="1"/>
      <protection locked="0"/>
    </xf>
    <xf numFmtId="49" fontId="17" fillId="9" borderId="38" xfId="42" applyNumberFormat="1" applyFont="1" applyFill="1" applyBorder="1" applyAlignment="1" applyProtection="1">
      <alignment horizontal="left" vertical="center" wrapText="1"/>
      <protection locked="0"/>
    </xf>
    <xf numFmtId="49" fontId="17" fillId="9" borderId="39" xfId="42" applyNumberFormat="1" applyFont="1" applyFill="1" applyBorder="1" applyAlignment="1" applyProtection="1">
      <alignment horizontal="left" vertical="center" wrapText="1"/>
      <protection locked="0"/>
    </xf>
    <xf numFmtId="49" fontId="17" fillId="5" borderId="12" xfId="67" applyNumberFormat="1" applyFont="1" applyFill="1" applyBorder="1" applyAlignment="1" applyProtection="1">
      <alignment horizontal="left" vertical="center" wrapText="1"/>
      <protection locked="0"/>
    </xf>
    <xf numFmtId="49" fontId="17" fillId="9" borderId="12" xfId="42" applyNumberFormat="1" applyFont="1" applyFill="1" applyBorder="1" applyAlignment="1" applyProtection="1">
      <alignment horizontal="left" vertical="center" wrapText="1"/>
      <protection locked="0"/>
    </xf>
    <xf numFmtId="49" fontId="22" fillId="0" borderId="0" xfId="64" applyFont="1">
      <alignment vertical="top"/>
      <protection/>
    </xf>
    <xf numFmtId="49" fontId="23" fillId="0" borderId="0" xfId="64" applyFont="1" applyBorder="1">
      <alignment vertical="top"/>
      <protection/>
    </xf>
    <xf numFmtId="49" fontId="26" fillId="11" borderId="11" xfId="64" applyFont="1" applyFill="1" applyBorder="1" applyAlignment="1" applyProtection="1">
      <alignment horizontal="center" vertical="center"/>
      <protection/>
    </xf>
    <xf numFmtId="49" fontId="26" fillId="11" borderId="40" xfId="64" applyFont="1" applyFill="1" applyBorder="1" applyAlignment="1" applyProtection="1">
      <alignment horizontal="left" vertical="center"/>
      <protection/>
    </xf>
    <xf numFmtId="49" fontId="26" fillId="11" borderId="14" xfId="64" applyFont="1" applyFill="1" applyBorder="1" applyAlignment="1" applyProtection="1">
      <alignment horizontal="left" vertical="center"/>
      <protection/>
    </xf>
    <xf numFmtId="49" fontId="26" fillId="11" borderId="15" xfId="64" applyFont="1" applyFill="1" applyBorder="1" applyAlignment="1" applyProtection="1">
      <alignment horizontal="left" vertical="center"/>
      <protection/>
    </xf>
    <xf numFmtId="49" fontId="17" fillId="0" borderId="0" xfId="64">
      <alignment vertical="top"/>
      <protection/>
    </xf>
    <xf numFmtId="0" fontId="17" fillId="0" borderId="0" xfId="67" applyFont="1" applyFill="1" applyBorder="1" applyAlignment="1" applyProtection="1">
      <alignment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0" fontId="17" fillId="0" borderId="6" xfId="48" applyFont="1" applyFill="1" applyBorder="1" applyAlignment="1" applyProtection="1">
      <alignment horizontal="center" vertical="center" wrapText="1"/>
      <protection/>
    </xf>
    <xf numFmtId="0" fontId="17" fillId="0" borderId="41" xfId="48" applyFont="1" applyFill="1" applyBorder="1" applyAlignment="1" applyProtection="1">
      <alignment horizontal="center" vertical="center" wrapText="1"/>
      <protection/>
    </xf>
    <xf numFmtId="0" fontId="17" fillId="7" borderId="5" xfId="67" applyFont="1" applyFill="1" applyBorder="1" applyAlignment="1" applyProtection="1">
      <alignment vertical="center" wrapText="1"/>
      <protection/>
    </xf>
    <xf numFmtId="0" fontId="17" fillId="7" borderId="5" xfId="67" applyFont="1" applyFill="1" applyBorder="1" applyAlignment="1" applyProtection="1">
      <alignment horizontal="center" vertical="center" wrapText="1"/>
      <protection/>
    </xf>
    <xf numFmtId="0" fontId="16" fillId="7" borderId="5" xfId="67" applyFont="1" applyFill="1" applyBorder="1" applyAlignment="1" applyProtection="1">
      <alignment horizontal="center" vertical="center" wrapText="1"/>
      <protection/>
    </xf>
    <xf numFmtId="0" fontId="17" fillId="7" borderId="17" xfId="67" applyFont="1" applyFill="1" applyBorder="1" applyAlignment="1" applyProtection="1">
      <alignment horizontal="center" vertical="center" wrapText="1"/>
      <protection/>
    </xf>
    <xf numFmtId="0" fontId="17" fillId="0" borderId="28" xfId="49" applyFont="1" applyFill="1" applyBorder="1" applyAlignment="1" applyProtection="1">
      <alignment horizontal="center" vertical="center" wrapText="1"/>
      <protection/>
    </xf>
    <xf numFmtId="0" fontId="17" fillId="8" borderId="17" xfId="58" applyFont="1" applyFill="1" applyBorder="1" applyAlignment="1" applyProtection="1">
      <alignment horizontal="center" vertical="center" wrapText="1"/>
      <protection/>
    </xf>
    <xf numFmtId="0" fontId="17" fillId="8" borderId="17" xfId="55" applyFont="1" applyFill="1" applyBorder="1" applyAlignment="1" applyProtection="1">
      <alignment horizontal="center" vertical="center" wrapText="1"/>
      <protection/>
    </xf>
    <xf numFmtId="0" fontId="17" fillId="0" borderId="42" xfId="49" applyFont="1" applyFill="1" applyBorder="1" applyAlignment="1" applyProtection="1">
      <alignment horizontal="center" vertical="center" wrapText="1"/>
      <protection/>
    </xf>
    <xf numFmtId="0" fontId="17" fillId="8" borderId="17" xfId="58" applyFont="1" applyFill="1" applyBorder="1" applyAlignment="1" applyProtection="1">
      <alignment horizontal="center" vertical="center" wrapText="1"/>
      <protection/>
    </xf>
    <xf numFmtId="49" fontId="17" fillId="0" borderId="0" xfId="65" applyNumberFormat="1" applyFont="1">
      <alignment vertical="top"/>
      <protection/>
    </xf>
    <xf numFmtId="49" fontId="17" fillId="7" borderId="17" xfId="67" applyNumberFormat="1" applyFont="1" applyFill="1" applyBorder="1" applyAlignment="1" applyProtection="1">
      <alignment horizontal="center" vertical="center" wrapText="1"/>
      <protection/>
    </xf>
    <xf numFmtId="0" fontId="17" fillId="0" borderId="17" xfId="67" applyFont="1" applyFill="1" applyBorder="1" applyAlignment="1" applyProtection="1">
      <alignment horizontal="left" vertical="center" wrapText="1"/>
      <protection/>
    </xf>
    <xf numFmtId="0" fontId="17" fillId="0" borderId="7" xfId="67" applyFont="1" applyFill="1" applyBorder="1" applyAlignment="1" applyProtection="1">
      <alignment horizontal="center" vertical="center" wrapText="1"/>
      <protection/>
    </xf>
    <xf numFmtId="0" fontId="17" fillId="0" borderId="5" xfId="67" applyFont="1" applyFill="1" applyBorder="1" applyAlignment="1" applyProtection="1">
      <alignment horizontal="left" vertical="center" wrapText="1"/>
      <protection/>
    </xf>
    <xf numFmtId="0" fontId="22" fillId="0" borderId="18" xfId="67" applyFont="1" applyFill="1" applyBorder="1" applyAlignment="1" applyProtection="1">
      <alignment horizontal="left" vertical="center" wrapText="1"/>
      <protection/>
    </xf>
    <xf numFmtId="49" fontId="22" fillId="0" borderId="0" xfId="65" applyNumberFormat="1" applyFont="1" applyAlignment="1">
      <alignment horizontal="center" vertical="center"/>
      <protection/>
    </xf>
    <xf numFmtId="0" fontId="22" fillId="0" borderId="0" xfId="67" applyFont="1" applyFill="1" applyAlignment="1" applyProtection="1">
      <alignment horizontal="center" vertical="center" wrapText="1"/>
      <protection/>
    </xf>
    <xf numFmtId="0" fontId="17" fillId="7" borderId="7" xfId="67" applyNumberFormat="1" applyFont="1" applyFill="1" applyBorder="1" applyAlignment="1" applyProtection="1">
      <alignment horizontal="center" vertical="center" wrapText="1"/>
      <protection/>
    </xf>
    <xf numFmtId="0" fontId="17" fillId="9" borderId="28" xfId="67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7" xfId="67" applyFont="1" applyFill="1" applyBorder="1" applyAlignment="1" applyProtection="1">
      <alignment horizontal="left" vertical="center" wrapText="1"/>
      <protection/>
    </xf>
    <xf numFmtId="49" fontId="17" fillId="9" borderId="38" xfId="42" applyNumberFormat="1" applyFont="1" applyFill="1" applyBorder="1" applyAlignment="1" applyProtection="1">
      <alignment horizontal="left" vertical="center" wrapText="1"/>
      <protection locked="0"/>
    </xf>
    <xf numFmtId="49" fontId="17" fillId="5" borderId="28" xfId="67" applyNumberFormat="1" applyFont="1" applyFill="1" applyBorder="1" applyAlignment="1" applyProtection="1">
      <alignment horizontal="left" vertical="center" wrapText="1"/>
      <protection locked="0"/>
    </xf>
    <xf numFmtId="0" fontId="17" fillId="0" borderId="7" xfId="65" applyNumberFormat="1" applyBorder="1">
      <alignment vertical="top"/>
      <protection/>
    </xf>
    <xf numFmtId="0" fontId="17" fillId="9" borderId="33" xfId="67" applyNumberFormat="1" applyFont="1" applyFill="1" applyBorder="1" applyAlignment="1" applyProtection="1">
      <alignment horizontal="left" vertical="center" wrapText="1" indent="1"/>
      <protection locked="0"/>
    </xf>
    <xf numFmtId="49" fontId="17" fillId="9" borderId="43" xfId="42" applyNumberFormat="1" applyFont="1" applyFill="1" applyBorder="1" applyAlignment="1" applyProtection="1">
      <alignment horizontal="left" vertical="center" wrapText="1"/>
      <protection locked="0"/>
    </xf>
    <xf numFmtId="49" fontId="17" fillId="5" borderId="31" xfId="67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67" applyFont="1" applyFill="1" applyAlignment="1" applyProtection="1">
      <alignment horizontal="center" vertical="center" wrapText="1"/>
      <protection/>
    </xf>
    <xf numFmtId="49" fontId="22" fillId="0" borderId="0" xfId="65" applyFont="1">
      <alignment vertical="top"/>
      <protection/>
    </xf>
    <xf numFmtId="49" fontId="23" fillId="0" borderId="0" xfId="65" applyFont="1" applyBorder="1">
      <alignment vertical="top"/>
      <protection/>
    </xf>
    <xf numFmtId="49" fontId="17" fillId="0" borderId="0" xfId="65">
      <alignment vertical="top"/>
      <protection/>
    </xf>
    <xf numFmtId="49" fontId="26" fillId="11" borderId="25" xfId="65" applyFont="1" applyFill="1" applyBorder="1" applyAlignment="1" applyProtection="1">
      <alignment horizontal="center" vertical="center"/>
      <protection/>
    </xf>
    <xf numFmtId="49" fontId="26" fillId="11" borderId="26" xfId="65" applyFont="1" applyFill="1" applyBorder="1" applyAlignment="1" applyProtection="1">
      <alignment horizontal="left" vertical="center" indent="1"/>
      <protection/>
    </xf>
    <xf numFmtId="49" fontId="26" fillId="11" borderId="26" xfId="65" applyFont="1" applyFill="1" applyBorder="1" applyAlignment="1" applyProtection="1">
      <alignment horizontal="left" vertical="center"/>
      <protection/>
    </xf>
    <xf numFmtId="49" fontId="26" fillId="11" borderId="27" xfId="65" applyFont="1" applyFill="1" applyBorder="1" applyAlignment="1" applyProtection="1">
      <alignment horizontal="left" vertical="center"/>
      <protection/>
    </xf>
    <xf numFmtId="49" fontId="17" fillId="5" borderId="33" xfId="67" applyNumberFormat="1" applyFont="1" applyFill="1" applyBorder="1" applyAlignment="1" applyProtection="1">
      <alignment horizontal="left" vertical="center" wrapText="1"/>
      <protection locked="0"/>
    </xf>
    <xf numFmtId="49" fontId="26" fillId="11" borderId="17" xfId="65" applyFont="1" applyFill="1" applyBorder="1" applyAlignment="1" applyProtection="1">
      <alignment horizontal="center" vertical="center"/>
      <protection/>
    </xf>
    <xf numFmtId="49" fontId="26" fillId="11" borderId="26" xfId="65" applyFont="1" applyFill="1" applyBorder="1" applyAlignment="1" applyProtection="1">
      <alignment horizontal="left" vertical="center"/>
      <protection/>
    </xf>
    <xf numFmtId="49" fontId="26" fillId="11" borderId="5" xfId="65" applyFont="1" applyFill="1" applyBorder="1" applyAlignment="1" applyProtection="1">
      <alignment horizontal="left" vertical="center"/>
      <protection/>
    </xf>
    <xf numFmtId="49" fontId="26" fillId="11" borderId="18" xfId="65" applyFont="1" applyFill="1" applyBorder="1" applyAlignment="1" applyProtection="1">
      <alignment horizontal="left" vertical="center"/>
      <protection/>
    </xf>
    <xf numFmtId="0" fontId="3" fillId="0" borderId="5" xfId="67" applyFont="1" applyFill="1" applyBorder="1" applyAlignment="1" applyProtection="1">
      <alignment vertical="center" wrapText="1"/>
      <protection/>
    </xf>
  </cellXfs>
  <cellStyles count="5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" xfId="43"/>
    <cellStyle name="Гиперссылка 2 2" xfId="44"/>
    <cellStyle name="Гиперссылка 4" xfId="45"/>
    <cellStyle name="Currency" xfId="46"/>
    <cellStyle name="Currency [0]" xfId="47"/>
    <cellStyle name="Заголовок" xfId="48"/>
    <cellStyle name="ЗаголовокСтолбца" xfId="49"/>
    <cellStyle name="Значение" xfId="50"/>
    <cellStyle name="Обычный 12 2" xfId="51"/>
    <cellStyle name="Обычный 14" xfId="52"/>
    <cellStyle name="Обычный 2" xfId="53"/>
    <cellStyle name="Обычный 2 2" xfId="54"/>
    <cellStyle name="Обычный 2 3" xfId="55"/>
    <cellStyle name="Обычный 3 3" xfId="56"/>
    <cellStyle name="Обычный_BALANCE.WARM.2007YEAR(FACT)" xfId="57"/>
    <cellStyle name="Обычный_JKH.OPEN.INFO.HVS(v3.5)_цены161210" xfId="58"/>
    <cellStyle name="Обычный_JKH.OPEN.INFO.PRICE.HVS питьевая вода" xfId="59"/>
    <cellStyle name="Обычный_JKH.OPEN.INFO.PRICE.HVS техническая вода" xfId="60"/>
    <cellStyle name="Обычный_JKH.OPEN.INFO.PRICE.VO водоотведение очистка" xfId="61"/>
    <cellStyle name="Обычный_JKH.OPEN.INFO.PRICE.VO водоотведение полный комплекс" xfId="62"/>
    <cellStyle name="Обычный_JKH.OPEN.INFO.PRICE.WARM гвс" xfId="63"/>
    <cellStyle name="Обычный_JKH.OPEN.INFO.PRICE.WARM теплоноситель" xfId="64"/>
    <cellStyle name="Обычный_JKH.OPEN.INFO.PRICE.WARM ТЭ + пар (с коллекторов и из сети)" xfId="65"/>
    <cellStyle name="Обычный_ЖКУ_проект3" xfId="66"/>
    <cellStyle name="Обычный_Мониторинг инвестиций" xfId="67"/>
    <cellStyle name="Обычный_Шаблон по источникам для Модуля Реестр (2)" xfId="68"/>
    <cellStyle name="Followed Hyperlink" xfId="69"/>
    <cellStyle name="Percent" xfId="70"/>
    <cellStyle name="Comma" xfId="71"/>
    <cellStyle name="Comma [0]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38100</xdr:colOff>
      <xdr:row>3</xdr:row>
      <xdr:rowOff>9525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8410575" y="9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7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7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 editAs="oneCell">
    <xdr:from>
      <xdr:col>4</xdr:col>
      <xdr:colOff>38100</xdr:colOff>
      <xdr:row>3</xdr:row>
      <xdr:rowOff>76200</xdr:rowOff>
    </xdr:from>
    <xdr:to>
      <xdr:col>5</xdr:col>
      <xdr:colOff>1628775</xdr:colOff>
      <xdr:row>3</xdr:row>
      <xdr:rowOff>333375</xdr:rowOff>
    </xdr:to>
    <xdr:pic>
      <xdr:nvPicPr>
        <xdr:cNvPr id="4" name="chkMultiAd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2009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38100</xdr:colOff>
      <xdr:row>3</xdr:row>
      <xdr:rowOff>9525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10572750" y="9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6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6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 editAs="oneCell">
    <xdr:from>
      <xdr:col>4</xdr:col>
      <xdr:colOff>38100</xdr:colOff>
      <xdr:row>3</xdr:row>
      <xdr:rowOff>76200</xdr:rowOff>
    </xdr:from>
    <xdr:to>
      <xdr:col>5</xdr:col>
      <xdr:colOff>1628775</xdr:colOff>
      <xdr:row>3</xdr:row>
      <xdr:rowOff>333375</xdr:rowOff>
    </xdr:to>
    <xdr:pic>
      <xdr:nvPicPr>
        <xdr:cNvPr id="4" name="chkMultiAd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6200"/>
          <a:ext cx="2009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38100</xdr:colOff>
      <xdr:row>3</xdr:row>
      <xdr:rowOff>9525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9486900" y="9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 editAs="oneCell">
    <xdr:from>
      <xdr:col>4</xdr:col>
      <xdr:colOff>38100</xdr:colOff>
      <xdr:row>3</xdr:row>
      <xdr:rowOff>76200</xdr:rowOff>
    </xdr:from>
    <xdr:to>
      <xdr:col>7</xdr:col>
      <xdr:colOff>962025</xdr:colOff>
      <xdr:row>3</xdr:row>
      <xdr:rowOff>333375</xdr:rowOff>
    </xdr:to>
    <xdr:pic>
      <xdr:nvPicPr>
        <xdr:cNvPr id="4" name="chkMultiAd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6200"/>
          <a:ext cx="2009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38100</xdr:colOff>
      <xdr:row>3</xdr:row>
      <xdr:rowOff>9525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6191250" y="9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 editAs="oneCell">
    <xdr:from>
      <xdr:col>4</xdr:col>
      <xdr:colOff>38100</xdr:colOff>
      <xdr:row>3</xdr:row>
      <xdr:rowOff>76200</xdr:rowOff>
    </xdr:from>
    <xdr:to>
      <xdr:col>11</xdr:col>
      <xdr:colOff>647700</xdr:colOff>
      <xdr:row>3</xdr:row>
      <xdr:rowOff>333375</xdr:rowOff>
    </xdr:to>
    <xdr:pic>
      <xdr:nvPicPr>
        <xdr:cNvPr id="4" name="chkMultiAd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6200"/>
          <a:ext cx="2009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38100</xdr:colOff>
      <xdr:row>3</xdr:row>
      <xdr:rowOff>9525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6191250" y="9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3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 editAs="oneCell">
    <xdr:from>
      <xdr:col>4</xdr:col>
      <xdr:colOff>38100</xdr:colOff>
      <xdr:row>3</xdr:row>
      <xdr:rowOff>76200</xdr:rowOff>
    </xdr:from>
    <xdr:to>
      <xdr:col>11</xdr:col>
      <xdr:colOff>647700</xdr:colOff>
      <xdr:row>3</xdr:row>
      <xdr:rowOff>333375</xdr:rowOff>
    </xdr:to>
    <xdr:pic>
      <xdr:nvPicPr>
        <xdr:cNvPr id="4" name="chkMultiAd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6200"/>
          <a:ext cx="2009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38100</xdr:colOff>
      <xdr:row>3</xdr:row>
      <xdr:rowOff>9525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5343525" y="9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 editAs="oneCell">
    <xdr:from>
      <xdr:col>4</xdr:col>
      <xdr:colOff>38100</xdr:colOff>
      <xdr:row>3</xdr:row>
      <xdr:rowOff>76200</xdr:rowOff>
    </xdr:from>
    <xdr:to>
      <xdr:col>11</xdr:col>
      <xdr:colOff>647700</xdr:colOff>
      <xdr:row>3</xdr:row>
      <xdr:rowOff>333375</xdr:rowOff>
    </xdr:to>
    <xdr:pic>
      <xdr:nvPicPr>
        <xdr:cNvPr id="4" name="chkMultiAd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6200"/>
          <a:ext cx="2009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38100</xdr:colOff>
      <xdr:row>3</xdr:row>
      <xdr:rowOff>9525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6191250" y="9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1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 editAs="oneCell">
    <xdr:from>
      <xdr:col>4</xdr:col>
      <xdr:colOff>38100</xdr:colOff>
      <xdr:row>3</xdr:row>
      <xdr:rowOff>76200</xdr:rowOff>
    </xdr:from>
    <xdr:to>
      <xdr:col>11</xdr:col>
      <xdr:colOff>647700</xdr:colOff>
      <xdr:row>3</xdr:row>
      <xdr:rowOff>333375</xdr:rowOff>
    </xdr:to>
    <xdr:pic>
      <xdr:nvPicPr>
        <xdr:cNvPr id="4" name="chkMultiAd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6200"/>
          <a:ext cx="2009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4\&#1084;&#1086;&#1085;&#1080;&#1090;&#1086;&#1088;&#1080;&#1085;&#1075;&#1080;%20&#1074;%20&#1088;&#1101;&#1082;%202014\&#1089;&#1086;&#1090;&#1072;&#1074;&#1083;&#1103;&#1102;&#1097;&#1080;&#1077;%20&#1090;&#1072;&#1088;&#1080;&#1092;&#1072;%20&#1085;&#1072;%202015%20&#1075;&#1086;&#1076;\JKH.OPEN.INFO.PRICE.HVS%20&#1087;&#1080;&#1090;&#1100;&#1077;&#1074;&#1072;&#1103;%20&#1074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4\&#1084;&#1086;&#1085;&#1080;&#1090;&#1086;&#1088;&#1080;&#1085;&#1075;&#1080;%20&#1074;%20&#1088;&#1101;&#1082;%202014\&#1089;&#1086;&#1090;&#1072;&#1074;&#1083;&#1103;&#1102;&#1097;&#1080;&#1077;%20&#1090;&#1072;&#1088;&#1080;&#1092;&#1072;%20&#1085;&#1072;%202015%20&#1075;&#1086;&#1076;\JKH.OPEN.INFO.PRICE.HVS%20&#1090;&#1077;&#1093;&#1085;&#1080;&#1095;&#1077;&#1089;&#1082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4\&#1084;&#1086;&#1085;&#1080;&#1090;&#1086;&#1088;&#1080;&#1085;&#1075;&#1080;%20&#1074;%20&#1088;&#1101;&#1082;%202014\&#1089;&#1086;&#1090;&#1072;&#1074;&#1083;&#1103;&#1102;&#1097;&#1080;&#1077;%20&#1090;&#1072;&#1088;&#1080;&#1092;&#1072;%20&#1085;&#1072;%202015%20&#1075;&#1086;&#1076;\JKH.OPEN.INFO.PRICE.VO%20&#1074;&#1086;&#1076;&#1086;&#1086;&#1090;&#1074;&#1077;&#1076;&#1077;&#1085;&#1080;&#1077;%20&#1086;&#1095;&#1080;&#1089;&#1090;&#1082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4\&#1084;&#1086;&#1085;&#1080;&#1090;&#1086;&#1088;&#1080;&#1085;&#1075;&#1080;%20&#1074;%20&#1088;&#1101;&#1082;%202014\&#1089;&#1086;&#1090;&#1072;&#1074;&#1083;&#1103;&#1102;&#1097;&#1080;&#1077;%20&#1090;&#1072;&#1088;&#1080;&#1092;&#1072;%20&#1085;&#1072;%202015%20&#1075;&#1086;&#1076;\JKH.OPEN.INFO.PRICE.VO%20&#1074;&#1086;&#1076;&#1086;&#1086;&#1090;&#1074;&#1077;&#1076;&#1077;&#1085;&#1080;&#1077;%20&#1087;&#1086;&#1083;&#1085;&#1099;&#1081;%20&#1082;&#1086;&#1084;&#1087;&#1083;&#1077;&#108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4\&#1084;&#1086;&#1085;&#1080;&#1090;&#1086;&#1088;&#1080;&#1085;&#1075;&#1080;%20&#1074;%20&#1088;&#1101;&#1082;%202014\&#1089;&#1086;&#1090;&#1072;&#1074;&#1083;&#1103;&#1102;&#1097;&#1080;&#1077;%20&#1090;&#1072;&#1088;&#1080;&#1092;&#1072;%20&#1085;&#1072;%202015%20&#1075;&#1086;&#1076;\JKH.OPEN.INFO.PRICE.WARM%20&#1075;&#1074;&#10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4\&#1084;&#1086;&#1085;&#1080;&#1090;&#1086;&#1088;&#1080;&#1085;&#1075;&#1080;%20&#1074;%20&#1088;&#1101;&#1082;%202014\&#1089;&#1086;&#1090;&#1072;&#1074;&#1083;&#1103;&#1102;&#1097;&#1080;&#1077;%20&#1090;&#1072;&#1088;&#1080;&#1092;&#1072;%20&#1085;&#1072;%202015%20&#1075;&#1086;&#1076;\JKH.OPEN.INFO.PRICE.WARM%20&#1090;&#1077;&#1087;&#1083;&#1086;&#1085;&#1086;&#1089;&#1080;&#1090;&#1077;&#1083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4\&#1084;&#1086;&#1085;&#1080;&#1090;&#1086;&#1088;&#1080;&#1085;&#1075;&#1080;%20&#1074;%20&#1088;&#1101;&#1082;%202014\&#1089;&#1086;&#1090;&#1072;&#1074;&#1083;&#1103;&#1102;&#1097;&#1080;&#1077;%20&#1090;&#1072;&#1088;&#1080;&#1092;&#1072;%20&#1085;&#1072;%202015%20&#1075;&#1086;&#1076;\JKH.OPEN.INFO.PRICE.WARM%20&#1058;&#1069;%20+%20&#1087;&#1072;&#1088;%20(&#1089;%20&#1082;&#1086;&#1083;&#1083;&#1077;&#1082;&#1090;&#1086;&#1088;&#1086;&#1074;%20&#1080;%20&#1080;&#1079;%20&#1089;&#1077;&#1090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</definedNames>
    <sheetDataSet>
      <sheetData sheetId="2">
        <row r="19">
          <cell r="F19" t="str">
            <v>Муниципальное унитарное предприятие "Комэнергоресурс", г.Североуральск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</definedNames>
    <sheetDataSet>
      <sheetData sheetId="2">
        <row r="19">
          <cell r="F19" t="str">
            <v>Муниципальное унитарное предприятие "Комэнергоресурс", г.Североуральск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</definedNames>
    <sheetDataSet>
      <sheetData sheetId="2">
        <row r="19">
          <cell r="F19" t="str">
            <v>Муниципальное унитарное предприятие "Комэнергоресурс", г.Североуральск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</definedNames>
    <sheetDataSet>
      <sheetData sheetId="2">
        <row r="19">
          <cell r="F19" t="str">
            <v>Муниципальное унитарное предприятие "Комэнергоресурс", г.Североуральск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</definedNames>
    <sheetDataSet>
      <sheetData sheetId="2">
        <row r="19">
          <cell r="F19" t="str">
            <v>Муниципальное унитарное предприятие "Комэнергоресурс", г.Североуральск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</definedNames>
    <sheetDataSet>
      <sheetData sheetId="2">
        <row r="19">
          <cell r="F19" t="str">
            <v>Муниципальное унитарное предприятие "Комэнергоресурс", г.Североуральск</v>
          </cell>
        </row>
      </sheetData>
      <sheetData sheetId="16">
        <row r="2">
          <cell r="N2" t="str">
            <v>-</v>
          </cell>
        </row>
        <row r="3">
          <cell r="N3" t="str">
            <v>горячая вода</v>
          </cell>
        </row>
        <row r="4">
          <cell r="N4" t="str">
            <v>пар</v>
          </cell>
        </row>
        <row r="5">
          <cell r="N5" t="str">
            <v>отборный пар, 1,2-2,5 кг/см2</v>
          </cell>
        </row>
        <row r="6">
          <cell r="N6" t="str">
            <v>отборный пар, 2,5-7 кг/см2</v>
          </cell>
        </row>
        <row r="7">
          <cell r="N7" t="str">
            <v>отборный пар, 7-13 кг/см2</v>
          </cell>
        </row>
        <row r="8">
          <cell r="N8" t="str">
            <v>отборный пар, &gt; 13 кг/см2</v>
          </cell>
        </row>
        <row r="9"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</definedNames>
    <sheetDataSet>
      <sheetData sheetId="2">
        <row r="19">
          <cell r="F19" t="str">
            <v>Муниципальное унитарное предприятие "Комэнергоресурс", г.Североуральск</v>
          </cell>
        </row>
      </sheetData>
      <sheetData sheetId="16">
        <row r="2">
          <cell r="N2" t="str">
            <v>-</v>
          </cell>
        </row>
        <row r="3">
          <cell r="N3" t="str">
            <v>горячая вода</v>
          </cell>
        </row>
        <row r="4">
          <cell r="N4" t="str">
            <v>пар</v>
          </cell>
        </row>
        <row r="5">
          <cell r="N5" t="str">
            <v>отборный пар, 1,2-2,5 кг/см2</v>
          </cell>
        </row>
        <row r="6">
          <cell r="N6" t="str">
            <v>отборный пар, 2,5-7 кг/см2</v>
          </cell>
        </row>
        <row r="7">
          <cell r="N7" t="str">
            <v>отборный пар, 7-13 кг/см2</v>
          </cell>
        </row>
        <row r="8">
          <cell r="N8" t="str">
            <v>отборный пар, &gt; 13 кг/см2</v>
          </cell>
        </row>
        <row r="9"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A4:Z27"/>
  <sheetViews>
    <sheetView showGridLines="0" tabSelected="1" workbookViewId="0" topLeftCell="C4">
      <selection activeCell="C14" sqref="C14"/>
    </sheetView>
  </sheetViews>
  <sheetFormatPr defaultColWidth="10.57421875" defaultRowHeight="12.75"/>
  <cols>
    <col min="1" max="2" width="9.140625" style="1" hidden="1" customWidth="1"/>
    <col min="3" max="4" width="3.7109375" style="3" customWidth="1"/>
    <col min="5" max="5" width="6.28125" style="4" bestFit="1" customWidth="1"/>
    <col min="6" max="6" width="35.57421875" style="4" customWidth="1"/>
    <col min="7" max="7" width="19.421875" style="4" customWidth="1"/>
    <col min="8" max="10" width="14.7109375" style="4" hidden="1" customWidth="1"/>
    <col min="11" max="11" width="14.7109375" style="4" customWidth="1"/>
    <col min="12" max="13" width="14.7109375" style="4" hidden="1" customWidth="1"/>
    <col min="14" max="14" width="14.7109375" style="4" customWidth="1"/>
    <col min="15" max="16" width="14.7109375" style="4" hidden="1" customWidth="1"/>
    <col min="17" max="17" width="14.7109375" style="4" customWidth="1"/>
    <col min="18" max="19" width="14.7109375" style="4" hidden="1" customWidth="1"/>
    <col min="20" max="22" width="12.7109375" style="4" customWidth="1"/>
    <col min="23" max="23" width="16.7109375" style="4" customWidth="1"/>
    <col min="24" max="26" width="28.7109375" style="4" customWidth="1"/>
    <col min="27" max="16384" width="10.57421875" style="4" customWidth="1"/>
  </cols>
  <sheetData>
    <row r="1" ht="14.25" hidden="1"/>
    <row r="2" ht="14.25" hidden="1"/>
    <row r="3" ht="14.25" hidden="1"/>
    <row r="4" spans="3:26" ht="27" customHeight="1">
      <c r="C4" s="5"/>
      <c r="D4" s="5"/>
      <c r="E4" s="6"/>
      <c r="F4" s="6"/>
      <c r="G4" s="6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</row>
    <row r="5" spans="3:26" ht="14.25">
      <c r="C5" s="5"/>
      <c r="D5" s="5"/>
      <c r="E5" s="7" t="s">
        <v>104</v>
      </c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</row>
    <row r="6" spans="3:26" ht="14.25" customHeight="1">
      <c r="C6" s="5"/>
      <c r="D6" s="5"/>
      <c r="E6" s="153" t="str">
        <f>IF(org=0,"Не определено",org)</f>
        <v>Муниципальное унитарное предприятие "Комэнергоресурс", г.Североуральск</v>
      </c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</row>
    <row r="7" spans="3:26" ht="14.25">
      <c r="C7" s="5"/>
      <c r="D7" s="5"/>
      <c r="E7" s="155"/>
      <c r="F7" s="156"/>
      <c r="G7" s="156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</row>
    <row r="8" spans="3:26" ht="24" customHeight="1">
      <c r="C8" s="5"/>
      <c r="D8" s="5"/>
      <c r="E8" s="158" t="s">
        <v>1</v>
      </c>
      <c r="F8" s="75" t="s">
        <v>105</v>
      </c>
      <c r="G8" s="159"/>
      <c r="H8" s="11" t="s">
        <v>106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60" t="s">
        <v>107</v>
      </c>
      <c r="U8" s="160"/>
      <c r="V8" s="160" t="s">
        <v>108</v>
      </c>
      <c r="W8" s="160"/>
      <c r="X8" s="160" t="s">
        <v>109</v>
      </c>
      <c r="Y8" s="161" t="s">
        <v>110</v>
      </c>
      <c r="Z8" s="159" t="s">
        <v>7</v>
      </c>
    </row>
    <row r="9" spans="3:26" ht="14.25">
      <c r="C9" s="5"/>
      <c r="D9" s="5"/>
      <c r="E9" s="158"/>
      <c r="F9" s="75"/>
      <c r="G9" s="159"/>
      <c r="H9" s="15" t="s">
        <v>8</v>
      </c>
      <c r="I9" s="15"/>
      <c r="J9" s="15"/>
      <c r="K9" s="15" t="s">
        <v>9</v>
      </c>
      <c r="L9" s="15"/>
      <c r="M9" s="15"/>
      <c r="N9" s="15" t="s">
        <v>10</v>
      </c>
      <c r="O9" s="15"/>
      <c r="P9" s="15"/>
      <c r="Q9" s="15" t="s">
        <v>11</v>
      </c>
      <c r="R9" s="15"/>
      <c r="S9" s="15"/>
      <c r="T9" s="160"/>
      <c r="U9" s="160"/>
      <c r="V9" s="160"/>
      <c r="W9" s="160"/>
      <c r="X9" s="160"/>
      <c r="Y9" s="161"/>
      <c r="Z9" s="159"/>
    </row>
    <row r="10" spans="3:26" ht="14.25">
      <c r="C10" s="5"/>
      <c r="D10" s="5"/>
      <c r="E10" s="158"/>
      <c r="F10" s="75"/>
      <c r="G10" s="159"/>
      <c r="H10" s="15" t="s">
        <v>111</v>
      </c>
      <c r="I10" s="15" t="s">
        <v>13</v>
      </c>
      <c r="J10" s="15"/>
      <c r="K10" s="15" t="s">
        <v>111</v>
      </c>
      <c r="L10" s="15" t="s">
        <v>13</v>
      </c>
      <c r="M10" s="15"/>
      <c r="N10" s="15" t="s">
        <v>111</v>
      </c>
      <c r="O10" s="15" t="s">
        <v>13</v>
      </c>
      <c r="P10" s="15"/>
      <c r="Q10" s="15" t="s">
        <v>111</v>
      </c>
      <c r="R10" s="15" t="s">
        <v>13</v>
      </c>
      <c r="S10" s="15"/>
      <c r="T10" s="160"/>
      <c r="U10" s="160"/>
      <c r="V10" s="160"/>
      <c r="W10" s="160"/>
      <c r="X10" s="160"/>
      <c r="Y10" s="161"/>
      <c r="Z10" s="159"/>
    </row>
    <row r="11" spans="3:26" ht="45.75" thickBot="1">
      <c r="C11" s="5"/>
      <c r="D11" s="5"/>
      <c r="E11" s="158"/>
      <c r="F11" s="162"/>
      <c r="G11" s="22"/>
      <c r="H11" s="17"/>
      <c r="I11" s="18" t="s">
        <v>78</v>
      </c>
      <c r="J11" s="18" t="s">
        <v>112</v>
      </c>
      <c r="K11" s="17"/>
      <c r="L11" s="18" t="s">
        <v>78</v>
      </c>
      <c r="M11" s="18" t="s">
        <v>112</v>
      </c>
      <c r="N11" s="17"/>
      <c r="O11" s="18" t="s">
        <v>78</v>
      </c>
      <c r="P11" s="18" t="s">
        <v>112</v>
      </c>
      <c r="Q11" s="17"/>
      <c r="R11" s="18" t="s">
        <v>78</v>
      </c>
      <c r="S11" s="18" t="s">
        <v>112</v>
      </c>
      <c r="T11" s="163" t="s">
        <v>16</v>
      </c>
      <c r="U11" s="163" t="s">
        <v>17</v>
      </c>
      <c r="V11" s="163" t="s">
        <v>18</v>
      </c>
      <c r="W11" s="163" t="s">
        <v>19</v>
      </c>
      <c r="X11" s="160"/>
      <c r="Y11" s="161"/>
      <c r="Z11" s="159"/>
    </row>
    <row r="12" spans="3:26" ht="15" thickTop="1">
      <c r="C12" s="5"/>
      <c r="D12" s="5"/>
      <c r="E12" s="84" t="s">
        <v>20</v>
      </c>
      <c r="F12" s="85" t="s">
        <v>21</v>
      </c>
      <c r="G12" s="85"/>
      <c r="H12" s="84" t="s">
        <v>22</v>
      </c>
      <c r="I12" s="84" t="s">
        <v>23</v>
      </c>
      <c r="J12" s="84" t="s">
        <v>24</v>
      </c>
      <c r="K12" s="84" t="s">
        <v>25</v>
      </c>
      <c r="L12" s="84" t="s">
        <v>26</v>
      </c>
      <c r="M12" s="84" t="s">
        <v>27</v>
      </c>
      <c r="N12" s="84" t="s">
        <v>28</v>
      </c>
      <c r="O12" s="84" t="s">
        <v>29</v>
      </c>
      <c r="P12" s="84" t="s">
        <v>30</v>
      </c>
      <c r="Q12" s="84" t="s">
        <v>31</v>
      </c>
      <c r="R12" s="84" t="s">
        <v>32</v>
      </c>
      <c r="S12" s="84" t="s">
        <v>33</v>
      </c>
      <c r="T12" s="84" t="s">
        <v>34</v>
      </c>
      <c r="U12" s="84" t="s">
        <v>35</v>
      </c>
      <c r="V12" s="84" t="s">
        <v>36</v>
      </c>
      <c r="W12" s="84" t="s">
        <v>37</v>
      </c>
      <c r="X12" s="84" t="s">
        <v>38</v>
      </c>
      <c r="Y12" s="84" t="s">
        <v>39</v>
      </c>
      <c r="Z12" s="84" t="s">
        <v>80</v>
      </c>
    </row>
    <row r="13" spans="1:26" ht="15" customHeight="1">
      <c r="A13" s="164"/>
      <c r="B13" s="164"/>
      <c r="C13" s="5"/>
      <c r="D13" s="5"/>
      <c r="E13" s="165"/>
      <c r="F13" s="166" t="s">
        <v>93</v>
      </c>
      <c r="G13" s="167" t="s">
        <v>113</v>
      </c>
      <c r="H13" s="166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9"/>
    </row>
    <row r="14" spans="1:26" ht="15" customHeight="1">
      <c r="A14" s="170" t="s">
        <v>20</v>
      </c>
      <c r="B14" s="171">
        <v>1</v>
      </c>
      <c r="C14" s="25"/>
      <c r="D14" s="4"/>
      <c r="E14" s="172" t="str">
        <f>A14&amp;"."&amp;B14</f>
        <v>1.1</v>
      </c>
      <c r="F14" s="173" t="s">
        <v>100</v>
      </c>
      <c r="G14" s="174" t="s">
        <v>114</v>
      </c>
      <c r="H14" s="97"/>
      <c r="I14" s="97"/>
      <c r="J14" s="97"/>
      <c r="K14" s="98">
        <v>1094.77</v>
      </c>
      <c r="L14" s="97"/>
      <c r="M14" s="97"/>
      <c r="N14" s="98">
        <f>K14*1.18</f>
        <v>1291.8285999999998</v>
      </c>
      <c r="O14" s="97"/>
      <c r="P14" s="97"/>
      <c r="Q14" s="98">
        <f>N14</f>
        <v>1291.8285999999998</v>
      </c>
      <c r="R14" s="97"/>
      <c r="S14" s="112"/>
      <c r="T14" s="99" t="s">
        <v>40</v>
      </c>
      <c r="U14" s="99" t="s">
        <v>41</v>
      </c>
      <c r="V14" s="99" t="s">
        <v>42</v>
      </c>
      <c r="W14" s="100" t="s">
        <v>115</v>
      </c>
      <c r="X14" s="175" t="s">
        <v>44</v>
      </c>
      <c r="Y14" s="175" t="s">
        <v>116</v>
      </c>
      <c r="Z14" s="176" t="s">
        <v>46</v>
      </c>
    </row>
    <row r="15" spans="1:26" ht="15" customHeight="1">
      <c r="A15" s="170"/>
      <c r="B15" s="171"/>
      <c r="C15" s="5"/>
      <c r="D15" s="4"/>
      <c r="E15" s="177"/>
      <c r="F15" s="178"/>
      <c r="G15" s="174" t="s">
        <v>117</v>
      </c>
      <c r="H15" s="97"/>
      <c r="I15" s="97"/>
      <c r="J15" s="97"/>
      <c r="K15" s="98">
        <v>753.77</v>
      </c>
      <c r="L15" s="97"/>
      <c r="M15" s="97"/>
      <c r="N15" s="98">
        <f>K15*1.18</f>
        <v>889.4485999999999</v>
      </c>
      <c r="O15" s="97"/>
      <c r="P15" s="97"/>
      <c r="Q15" s="98">
        <f>N15</f>
        <v>889.4485999999999</v>
      </c>
      <c r="R15" s="97"/>
      <c r="S15" s="112"/>
      <c r="T15" s="108"/>
      <c r="U15" s="108"/>
      <c r="V15" s="108"/>
      <c r="W15" s="109"/>
      <c r="X15" s="179"/>
      <c r="Y15" s="179"/>
      <c r="Z15" s="180"/>
    </row>
    <row r="16" spans="1:26" ht="15" customHeight="1">
      <c r="A16" s="170"/>
      <c r="B16" s="171">
        <v>2</v>
      </c>
      <c r="C16" s="5"/>
      <c r="D16" s="181" t="s">
        <v>47</v>
      </c>
      <c r="E16" s="172" t="str">
        <f>A14&amp;"."&amp;B16</f>
        <v>1.2</v>
      </c>
      <c r="F16" s="173" t="s">
        <v>118</v>
      </c>
      <c r="G16" s="174" t="s">
        <v>114</v>
      </c>
      <c r="H16" s="97"/>
      <c r="I16" s="97"/>
      <c r="J16" s="97"/>
      <c r="K16" s="98">
        <v>1293.28</v>
      </c>
      <c r="L16" s="97"/>
      <c r="M16" s="97"/>
      <c r="N16" s="98">
        <f>K16*1.18</f>
        <v>1526.0703999999998</v>
      </c>
      <c r="O16" s="97"/>
      <c r="P16" s="97"/>
      <c r="Q16" s="98">
        <f>N16</f>
        <v>1526.0703999999998</v>
      </c>
      <c r="R16" s="97"/>
      <c r="S16" s="112"/>
      <c r="T16" s="108"/>
      <c r="U16" s="108"/>
      <c r="V16" s="108"/>
      <c r="W16" s="109"/>
      <c r="X16" s="32" t="s">
        <v>44</v>
      </c>
      <c r="Y16" s="175" t="s">
        <v>116</v>
      </c>
      <c r="Z16" s="180"/>
    </row>
    <row r="17" spans="1:26" ht="15" customHeight="1">
      <c r="A17" s="170"/>
      <c r="B17" s="171"/>
      <c r="C17" s="5"/>
      <c r="D17" s="4"/>
      <c r="E17" s="177"/>
      <c r="F17" s="178"/>
      <c r="G17" s="174" t="s">
        <v>117</v>
      </c>
      <c r="H17" s="97"/>
      <c r="I17" s="97"/>
      <c r="J17" s="97"/>
      <c r="K17" s="98">
        <v>939.75</v>
      </c>
      <c r="L17" s="97"/>
      <c r="M17" s="97"/>
      <c r="N17" s="98">
        <f>K17*1.18</f>
        <v>1108.905</v>
      </c>
      <c r="O17" s="97"/>
      <c r="P17" s="97"/>
      <c r="Q17" s="98">
        <f>N17</f>
        <v>1108.905</v>
      </c>
      <c r="R17" s="97"/>
      <c r="S17" s="112"/>
      <c r="T17" s="108"/>
      <c r="U17" s="108"/>
      <c r="V17" s="108"/>
      <c r="W17" s="109"/>
      <c r="X17" s="35"/>
      <c r="Y17" s="179"/>
      <c r="Z17" s="180"/>
    </row>
    <row r="18" spans="1:26" s="184" customFormat="1" ht="15" customHeight="1">
      <c r="A18" s="170"/>
      <c r="B18" s="182"/>
      <c r="C18" s="183"/>
      <c r="E18" s="185"/>
      <c r="F18" s="186" t="s">
        <v>119</v>
      </c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8"/>
      <c r="T18" s="116"/>
      <c r="U18" s="116"/>
      <c r="V18" s="108"/>
      <c r="W18" s="109"/>
      <c r="X18" s="32" t="s">
        <v>44</v>
      </c>
      <c r="Y18" s="175" t="s">
        <v>116</v>
      </c>
      <c r="Z18" s="180"/>
    </row>
    <row r="19" spans="1:26" ht="15" customHeight="1">
      <c r="A19" s="170" t="s">
        <v>21</v>
      </c>
      <c r="B19" s="171">
        <v>1</v>
      </c>
      <c r="C19" s="25" t="s">
        <v>47</v>
      </c>
      <c r="D19" s="4"/>
      <c r="E19" s="172" t="str">
        <f>A19&amp;"."&amp;B19</f>
        <v>2.1</v>
      </c>
      <c r="F19" s="173" t="s">
        <v>100</v>
      </c>
      <c r="G19" s="174" t="s">
        <v>114</v>
      </c>
      <c r="H19" s="97"/>
      <c r="I19" s="97"/>
      <c r="J19" s="97"/>
      <c r="K19" s="98">
        <v>1198.45</v>
      </c>
      <c r="L19" s="97"/>
      <c r="M19" s="97"/>
      <c r="N19" s="98">
        <f>K19*1.18</f>
        <v>1414.171</v>
      </c>
      <c r="O19" s="97"/>
      <c r="P19" s="97"/>
      <c r="Q19" s="98">
        <f>N19</f>
        <v>1414.171</v>
      </c>
      <c r="R19" s="97"/>
      <c r="S19" s="112"/>
      <c r="T19" s="99" t="s">
        <v>48</v>
      </c>
      <c r="U19" s="99" t="s">
        <v>49</v>
      </c>
      <c r="V19" s="108"/>
      <c r="W19" s="109"/>
      <c r="X19" s="35"/>
      <c r="Y19" s="179"/>
      <c r="Z19" s="180"/>
    </row>
    <row r="20" spans="1:26" ht="15" customHeight="1">
      <c r="A20" s="170"/>
      <c r="B20" s="171"/>
      <c r="C20" s="5"/>
      <c r="D20" s="4"/>
      <c r="E20" s="177"/>
      <c r="F20" s="178"/>
      <c r="G20" s="174" t="s">
        <v>117</v>
      </c>
      <c r="H20" s="97"/>
      <c r="I20" s="97"/>
      <c r="J20" s="97"/>
      <c r="K20" s="98">
        <v>809.85</v>
      </c>
      <c r="L20" s="97"/>
      <c r="M20" s="97"/>
      <c r="N20" s="98">
        <f>K20*1.18</f>
        <v>955.6229999999999</v>
      </c>
      <c r="O20" s="97"/>
      <c r="P20" s="97"/>
      <c r="Q20" s="98">
        <f>N20</f>
        <v>955.6229999999999</v>
      </c>
      <c r="R20" s="97"/>
      <c r="S20" s="112"/>
      <c r="T20" s="108"/>
      <c r="U20" s="108"/>
      <c r="V20" s="108"/>
      <c r="W20" s="109"/>
      <c r="X20" s="32" t="s">
        <v>44</v>
      </c>
      <c r="Y20" s="175" t="s">
        <v>116</v>
      </c>
      <c r="Z20" s="180"/>
    </row>
    <row r="21" spans="1:26" ht="15" customHeight="1">
      <c r="A21" s="170"/>
      <c r="B21" s="171">
        <v>2</v>
      </c>
      <c r="C21" s="5"/>
      <c r="D21" s="181" t="s">
        <v>47</v>
      </c>
      <c r="E21" s="172" t="str">
        <f>A19&amp;"."&amp;B21</f>
        <v>2.2</v>
      </c>
      <c r="F21" s="173" t="s">
        <v>118</v>
      </c>
      <c r="G21" s="174" t="s">
        <v>114</v>
      </c>
      <c r="H21" s="97"/>
      <c r="I21" s="97"/>
      <c r="J21" s="97"/>
      <c r="K21" s="98">
        <v>1412.54</v>
      </c>
      <c r="L21" s="97"/>
      <c r="M21" s="97"/>
      <c r="N21" s="98">
        <f>K21*1.18</f>
        <v>1666.7972</v>
      </c>
      <c r="O21" s="97"/>
      <c r="P21" s="97"/>
      <c r="Q21" s="98">
        <f>N21</f>
        <v>1666.7972</v>
      </c>
      <c r="R21" s="97"/>
      <c r="S21" s="112"/>
      <c r="T21" s="108"/>
      <c r="U21" s="108"/>
      <c r="V21" s="108"/>
      <c r="W21" s="109"/>
      <c r="X21" s="35"/>
      <c r="Y21" s="179"/>
      <c r="Z21" s="180"/>
    </row>
    <row r="22" spans="1:26" ht="15" customHeight="1">
      <c r="A22" s="170"/>
      <c r="B22" s="171"/>
      <c r="C22" s="5"/>
      <c r="D22" s="4"/>
      <c r="E22" s="177"/>
      <c r="F22" s="178"/>
      <c r="G22" s="174" t="s">
        <v>117</v>
      </c>
      <c r="H22" s="97"/>
      <c r="I22" s="97"/>
      <c r="J22" s="97"/>
      <c r="K22" s="98">
        <v>1026.34</v>
      </c>
      <c r="L22" s="97"/>
      <c r="M22" s="97"/>
      <c r="N22" s="98">
        <f>K22*1.18</f>
        <v>1211.0811999999999</v>
      </c>
      <c r="O22" s="97"/>
      <c r="P22" s="97"/>
      <c r="Q22" s="98">
        <f>N22</f>
        <v>1211.0811999999999</v>
      </c>
      <c r="R22" s="97"/>
      <c r="S22" s="112"/>
      <c r="T22" s="108"/>
      <c r="U22" s="108"/>
      <c r="V22" s="108"/>
      <c r="W22" s="109"/>
      <c r="X22" s="32" t="s">
        <v>44</v>
      </c>
      <c r="Y22" s="175" t="s">
        <v>116</v>
      </c>
      <c r="Z22" s="180"/>
    </row>
    <row r="23" spans="1:26" s="184" customFormat="1" ht="15" customHeight="1">
      <c r="A23" s="170"/>
      <c r="B23" s="182"/>
      <c r="C23" s="183"/>
      <c r="E23" s="185"/>
      <c r="F23" s="186" t="s">
        <v>119</v>
      </c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8"/>
      <c r="T23" s="116"/>
      <c r="U23" s="116"/>
      <c r="V23" s="108"/>
      <c r="W23" s="120"/>
      <c r="X23" s="35"/>
      <c r="Y23" s="179"/>
      <c r="Z23" s="189"/>
    </row>
    <row r="24" spans="1:26" s="184" customFormat="1" ht="15" customHeight="1">
      <c r="A24" s="164"/>
      <c r="B24" s="164"/>
      <c r="C24" s="183"/>
      <c r="D24" s="183"/>
      <c r="E24" s="190"/>
      <c r="F24" s="191" t="s">
        <v>50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2"/>
      <c r="W24" s="192"/>
      <c r="X24" s="192"/>
      <c r="Y24" s="192"/>
      <c r="Z24" s="193"/>
    </row>
    <row r="25" spans="5:26" ht="3" customHeight="1"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</row>
    <row r="26" spans="5:26" ht="14.25">
      <c r="E26" s="46" t="s">
        <v>51</v>
      </c>
      <c r="F26" s="47" t="s">
        <v>52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5:26" ht="14.25">
      <c r="E27" s="46"/>
      <c r="F27" s="47" t="s">
        <v>87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</sheetData>
  <sheetProtection password="FA9C" sheet="1" objects="1" scenarios="1" formatColumns="0" formatRows="0"/>
  <mergeCells count="57">
    <mergeCell ref="A14:A18"/>
    <mergeCell ref="B21:B22"/>
    <mergeCell ref="E21:E22"/>
    <mergeCell ref="F21:F22"/>
    <mergeCell ref="A19:A23"/>
    <mergeCell ref="B14:B15"/>
    <mergeCell ref="E14:E15"/>
    <mergeCell ref="F14:F15"/>
    <mergeCell ref="V14:V23"/>
    <mergeCell ref="W14:W23"/>
    <mergeCell ref="Z14:Z23"/>
    <mergeCell ref="X14:X15"/>
    <mergeCell ref="X16:X17"/>
    <mergeCell ref="X18:X19"/>
    <mergeCell ref="X20:X21"/>
    <mergeCell ref="X22:X23"/>
    <mergeCell ref="Y22:Y23"/>
    <mergeCell ref="Y14:Y15"/>
    <mergeCell ref="Y16:Y17"/>
    <mergeCell ref="Y18:Y19"/>
    <mergeCell ref="Y20:Y21"/>
    <mergeCell ref="B19:B20"/>
    <mergeCell ref="E19:E20"/>
    <mergeCell ref="F19:F20"/>
    <mergeCell ref="B16:B17"/>
    <mergeCell ref="E16:E17"/>
    <mergeCell ref="T14:T18"/>
    <mergeCell ref="F16:F17"/>
    <mergeCell ref="F27:Z27"/>
    <mergeCell ref="E5:Z5"/>
    <mergeCell ref="E6:Z6"/>
    <mergeCell ref="V8:W10"/>
    <mergeCell ref="X8:X11"/>
    <mergeCell ref="H8:S8"/>
    <mergeCell ref="H10:H11"/>
    <mergeCell ref="I10:J10"/>
    <mergeCell ref="F26:Z26"/>
    <mergeCell ref="Y8:Y11"/>
    <mergeCell ref="Z8:Z11"/>
    <mergeCell ref="K9:M9"/>
    <mergeCell ref="N9:P9"/>
    <mergeCell ref="Q9:S9"/>
    <mergeCell ref="T8:U10"/>
    <mergeCell ref="K10:K11"/>
    <mergeCell ref="Q10:Q11"/>
    <mergeCell ref="F24:U24"/>
    <mergeCell ref="L10:M10"/>
    <mergeCell ref="N10:N11"/>
    <mergeCell ref="O10:P10"/>
    <mergeCell ref="R10:S10"/>
    <mergeCell ref="U14:U18"/>
    <mergeCell ref="T19:T23"/>
    <mergeCell ref="U19:U23"/>
    <mergeCell ref="E8:E11"/>
    <mergeCell ref="F8:G11"/>
    <mergeCell ref="F12:G12"/>
    <mergeCell ref="H9:J9"/>
  </mergeCells>
  <dataValidations count="3">
    <dataValidation type="list" allowBlank="1" showInputMessage="1" showErrorMessage="1" prompt="Выберите значение из списка" errorTitle="Ошибка" error="Выберите значение из списка" sqref="F16 F19 F14 F21">
      <formula1>kind_of_heat_transfer</formula1>
    </dataValidation>
    <dataValidation type="decimal" allowBlank="1" showErrorMessage="1" errorTitle="Ошибка" error="Допускается ввод только неотрицательных чисел!" sqref="H14:S17 H19:S2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14:G17 W14:Z14 G19:G22">
      <formula1>900</formula1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04">
    <tabColor indexed="31"/>
    <pageSetUpPr fitToPage="1"/>
  </sheetPr>
  <dimension ref="A4:Q18"/>
  <sheetViews>
    <sheetView showGridLines="0" workbookViewId="0" topLeftCell="I4">
      <selection activeCell="K28" sqref="K28"/>
    </sheetView>
  </sheetViews>
  <sheetFormatPr defaultColWidth="10.57421875" defaultRowHeight="12.75"/>
  <cols>
    <col min="1" max="2" width="9.140625" style="1" hidden="1" customWidth="1"/>
    <col min="3" max="3" width="3.7109375" style="2" customWidth="1"/>
    <col min="4" max="4" width="3.7109375" style="3" hidden="1" customWidth="1"/>
    <col min="5" max="5" width="6.28125" style="4" bestFit="1" customWidth="1"/>
    <col min="6" max="6" width="35.7109375" style="4" customWidth="1"/>
    <col min="7" max="7" width="24.7109375" style="4" hidden="1" customWidth="1"/>
    <col min="8" max="10" width="24.7109375" style="4" customWidth="1"/>
    <col min="11" max="13" width="12.7109375" style="4" customWidth="1"/>
    <col min="14" max="14" width="16.7109375" style="4" customWidth="1"/>
    <col min="15" max="17" width="28.7109375" style="4" customWidth="1"/>
    <col min="18" max="16384" width="10.57421875" style="4" customWidth="1"/>
  </cols>
  <sheetData>
    <row r="1" ht="14.25" hidden="1"/>
    <row r="2" ht="14.25" hidden="1"/>
    <row r="3" ht="14.25" hidden="1"/>
    <row r="4" spans="4:5" ht="27" customHeight="1">
      <c r="D4" s="5"/>
      <c r="E4" s="6"/>
    </row>
    <row r="5" spans="4:17" ht="14.25">
      <c r="D5" s="5"/>
      <c r="E5" s="7" t="s">
        <v>92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4:17" ht="14.25">
      <c r="D6" s="5"/>
      <c r="E6" s="8" t="str">
        <f>IF(org=0,"Не определено",org)</f>
        <v>Муниципальное унитарное предприятие "Комэнергоресурс", г.Североуральск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4:17" ht="14.25">
      <c r="D7" s="5"/>
      <c r="E7" s="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4:17" ht="24" customHeight="1">
      <c r="D8" s="5"/>
      <c r="E8" s="74" t="s">
        <v>1</v>
      </c>
      <c r="F8" s="129" t="s">
        <v>93</v>
      </c>
      <c r="G8" s="130" t="s">
        <v>94</v>
      </c>
      <c r="H8" s="131"/>
      <c r="I8" s="131"/>
      <c r="J8" s="132"/>
      <c r="K8" s="12" t="s">
        <v>95</v>
      </c>
      <c r="L8" s="12"/>
      <c r="M8" s="12" t="s">
        <v>96</v>
      </c>
      <c r="N8" s="12"/>
      <c r="O8" s="12" t="s">
        <v>97</v>
      </c>
      <c r="P8" s="13" t="s">
        <v>98</v>
      </c>
      <c r="Q8" s="14" t="s">
        <v>7</v>
      </c>
    </row>
    <row r="9" spans="4:17" ht="14.25">
      <c r="D9" s="5"/>
      <c r="E9" s="74"/>
      <c r="F9" s="133"/>
      <c r="G9" s="134" t="s">
        <v>8</v>
      </c>
      <c r="H9" s="134" t="s">
        <v>9</v>
      </c>
      <c r="I9" s="134" t="s">
        <v>10</v>
      </c>
      <c r="J9" s="134" t="s">
        <v>11</v>
      </c>
      <c r="K9" s="12"/>
      <c r="L9" s="12"/>
      <c r="M9" s="12"/>
      <c r="N9" s="12"/>
      <c r="O9" s="12"/>
      <c r="P9" s="13"/>
      <c r="Q9" s="14"/>
    </row>
    <row r="10" spans="4:17" ht="14.25">
      <c r="D10" s="5"/>
      <c r="E10" s="74"/>
      <c r="F10" s="133"/>
      <c r="G10" s="15" t="s">
        <v>12</v>
      </c>
      <c r="H10" s="15" t="s">
        <v>12</v>
      </c>
      <c r="I10" s="15" t="s">
        <v>12</v>
      </c>
      <c r="J10" s="15" t="s">
        <v>12</v>
      </c>
      <c r="K10" s="12"/>
      <c r="L10" s="12"/>
      <c r="M10" s="12"/>
      <c r="N10" s="12"/>
      <c r="O10" s="12"/>
      <c r="P10" s="13"/>
      <c r="Q10" s="14"/>
    </row>
    <row r="11" spans="4:17" ht="23.25" thickBot="1">
      <c r="D11" s="5"/>
      <c r="E11" s="16"/>
      <c r="F11" s="135"/>
      <c r="G11" s="17"/>
      <c r="H11" s="17"/>
      <c r="I11" s="17"/>
      <c r="J11" s="17"/>
      <c r="K11" s="19" t="s">
        <v>16</v>
      </c>
      <c r="L11" s="19" t="s">
        <v>17</v>
      </c>
      <c r="M11" s="19" t="s">
        <v>18</v>
      </c>
      <c r="N11" s="19" t="s">
        <v>19</v>
      </c>
      <c r="O11" s="20"/>
      <c r="P11" s="21"/>
      <c r="Q11" s="22"/>
    </row>
    <row r="12" spans="4:17" ht="15" thickTop="1">
      <c r="D12" s="5"/>
      <c r="E12" s="23" t="s">
        <v>20</v>
      </c>
      <c r="F12" s="23" t="s">
        <v>99</v>
      </c>
      <c r="G12" s="23" t="s">
        <v>21</v>
      </c>
      <c r="H12" s="23" t="s">
        <v>22</v>
      </c>
      <c r="I12" s="23" t="s">
        <v>23</v>
      </c>
      <c r="J12" s="23" t="s">
        <v>24</v>
      </c>
      <c r="K12" s="23" t="s">
        <v>25</v>
      </c>
      <c r="L12" s="23" t="s">
        <v>26</v>
      </c>
      <c r="M12" s="23" t="s">
        <v>27</v>
      </c>
      <c r="N12" s="23" t="s">
        <v>28</v>
      </c>
      <c r="O12" s="23" t="s">
        <v>29</v>
      </c>
      <c r="P12" s="23" t="s">
        <v>30</v>
      </c>
      <c r="Q12" s="23" t="s">
        <v>31</v>
      </c>
    </row>
    <row r="13" spans="1:17" ht="22.5">
      <c r="A13" s="136"/>
      <c r="B13" s="2"/>
      <c r="C13" s="25"/>
      <c r="D13" s="4"/>
      <c r="E13" s="137" t="s">
        <v>20</v>
      </c>
      <c r="F13" s="138" t="s">
        <v>100</v>
      </c>
      <c r="G13" s="97"/>
      <c r="H13" s="98">
        <v>28.69</v>
      </c>
      <c r="I13" s="98">
        <f>H13*1.18</f>
        <v>33.8542</v>
      </c>
      <c r="J13" s="98">
        <f>H13</f>
        <v>28.69</v>
      </c>
      <c r="K13" s="139" t="s">
        <v>40</v>
      </c>
      <c r="L13" s="139" t="s">
        <v>41</v>
      </c>
      <c r="M13" s="99" t="s">
        <v>42</v>
      </c>
      <c r="N13" s="100" t="s">
        <v>101</v>
      </c>
      <c r="O13" s="140" t="s">
        <v>44</v>
      </c>
      <c r="P13" s="141" t="s">
        <v>103</v>
      </c>
      <c r="Q13" s="142" t="s">
        <v>102</v>
      </c>
    </row>
    <row r="14" spans="1:17" ht="22.5">
      <c r="A14" s="136"/>
      <c r="B14" s="2"/>
      <c r="C14" s="25" t="s">
        <v>47</v>
      </c>
      <c r="D14" s="4"/>
      <c r="E14" s="137" t="s">
        <v>21</v>
      </c>
      <c r="F14" s="138" t="s">
        <v>100</v>
      </c>
      <c r="G14" s="97"/>
      <c r="H14" s="98">
        <v>30.8</v>
      </c>
      <c r="I14" s="98">
        <f>H14*1.18</f>
        <v>36.344</v>
      </c>
      <c r="J14" s="98">
        <f>H14</f>
        <v>30.8</v>
      </c>
      <c r="K14" s="139" t="s">
        <v>48</v>
      </c>
      <c r="L14" s="139" t="s">
        <v>49</v>
      </c>
      <c r="M14" s="108"/>
      <c r="N14" s="109"/>
      <c r="O14" s="143" t="s">
        <v>44</v>
      </c>
      <c r="P14" s="141" t="s">
        <v>103</v>
      </c>
      <c r="Q14" s="142" t="s">
        <v>102</v>
      </c>
    </row>
    <row r="15" spans="1:17" s="150" customFormat="1" ht="15" customHeight="1">
      <c r="A15" s="136"/>
      <c r="B15" s="136"/>
      <c r="C15" s="144"/>
      <c r="D15" s="145"/>
      <c r="E15" s="146"/>
      <c r="F15" s="147" t="s">
        <v>50</v>
      </c>
      <c r="G15" s="147"/>
      <c r="H15" s="147"/>
      <c r="I15" s="147"/>
      <c r="J15" s="147"/>
      <c r="K15" s="147"/>
      <c r="L15" s="147"/>
      <c r="M15" s="148"/>
      <c r="N15" s="148"/>
      <c r="O15" s="148"/>
      <c r="P15" s="148"/>
      <c r="Q15" s="149"/>
    </row>
    <row r="16" spans="5:17" ht="3" customHeight="1"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  <row r="17" spans="5:17" ht="14.25" customHeight="1">
      <c r="E17" s="46" t="s">
        <v>51</v>
      </c>
      <c r="F17" s="47" t="s">
        <v>52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5:17" ht="14.25" customHeight="1">
      <c r="E18" s="46"/>
      <c r="F18" s="47" t="s">
        <v>87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</sheetData>
  <sheetProtection password="FA9C" sheet="1" objects="1" scenarios="1" formatColumns="0" formatRows="0"/>
  <mergeCells count="19">
    <mergeCell ref="N13:N14"/>
    <mergeCell ref="E5:Q5"/>
    <mergeCell ref="E6:Q6"/>
    <mergeCell ref="E8:E11"/>
    <mergeCell ref="M8:N10"/>
    <mergeCell ref="O8:O11"/>
    <mergeCell ref="P8:P11"/>
    <mergeCell ref="Q8:Q11"/>
    <mergeCell ref="G10:G11"/>
    <mergeCell ref="F17:Q17"/>
    <mergeCell ref="F18:Q18"/>
    <mergeCell ref="G8:J8"/>
    <mergeCell ref="K8:L10"/>
    <mergeCell ref="H10:H11"/>
    <mergeCell ref="I10:I11"/>
    <mergeCell ref="J10:J11"/>
    <mergeCell ref="F8:F11"/>
    <mergeCell ref="F15:L15"/>
    <mergeCell ref="M13:M14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K14:L14 K13:M13"/>
    <dataValidation type="decimal" allowBlank="1" showErrorMessage="1" errorTitle="Ошибка" error="Допускается ввод только неотрицательных чисел!" sqref="G13:J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N13:Q13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3:F14">
      <formula1>kind_of_heat_transfer</formula1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9">
    <tabColor indexed="31"/>
    <pageSetUpPr fitToPage="1"/>
  </sheetPr>
  <dimension ref="A4:AA27"/>
  <sheetViews>
    <sheetView showGridLines="0" workbookViewId="0" topLeftCell="C4">
      <selection activeCell="Z14" sqref="Z14:Z15"/>
    </sheetView>
  </sheetViews>
  <sheetFormatPr defaultColWidth="10.57421875" defaultRowHeight="12.75"/>
  <cols>
    <col min="1" max="1" width="9.140625" style="1" hidden="1" customWidth="1"/>
    <col min="2" max="2" width="9.140625" style="2" hidden="1" customWidth="1"/>
    <col min="3" max="3" width="3.7109375" style="3" customWidth="1"/>
    <col min="4" max="4" width="3.7109375" style="3" hidden="1" customWidth="1"/>
    <col min="5" max="5" width="6.28125" style="4" bestFit="1" customWidth="1"/>
    <col min="6" max="6" width="3.7109375" style="4" customWidth="1"/>
    <col min="7" max="7" width="6.28125" style="4" customWidth="1"/>
    <col min="8" max="8" width="39.421875" style="4" customWidth="1"/>
    <col min="9" max="11" width="14.7109375" style="4" hidden="1" customWidth="1"/>
    <col min="12" max="12" width="14.7109375" style="4" customWidth="1"/>
    <col min="13" max="14" width="14.7109375" style="4" hidden="1" customWidth="1"/>
    <col min="15" max="15" width="14.7109375" style="4" customWidth="1"/>
    <col min="16" max="17" width="14.7109375" style="4" hidden="1" customWidth="1"/>
    <col min="18" max="18" width="14.7109375" style="4" customWidth="1"/>
    <col min="19" max="20" width="14.7109375" style="4" hidden="1" customWidth="1"/>
    <col min="21" max="23" width="12.7109375" style="4" customWidth="1"/>
    <col min="24" max="24" width="16.7109375" style="4" customWidth="1"/>
    <col min="25" max="27" width="28.7109375" style="4" customWidth="1"/>
    <col min="28" max="28" width="44.421875" style="4" customWidth="1"/>
    <col min="29" max="29" width="10.57421875" style="4" hidden="1" customWidth="1"/>
    <col min="30" max="16384" width="10.57421875" style="4" customWidth="1"/>
  </cols>
  <sheetData>
    <row r="1" ht="14.25" hidden="1"/>
    <row r="2" ht="14.25" hidden="1"/>
    <row r="3" ht="14.25" hidden="1"/>
    <row r="4" spans="3:8" ht="27" customHeight="1">
      <c r="C4" s="5"/>
      <c r="D4" s="5"/>
      <c r="E4" s="6"/>
      <c r="F4" s="6"/>
      <c r="G4" s="6"/>
      <c r="H4" s="6"/>
    </row>
    <row r="5" spans="3:27" ht="24.75" customHeight="1">
      <c r="C5" s="5"/>
      <c r="D5" s="5"/>
      <c r="E5" s="7" t="s">
        <v>70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3:27" ht="14.25" customHeight="1">
      <c r="C6" s="5"/>
      <c r="D6" s="5"/>
      <c r="E6" s="8" t="str">
        <f>IF(org=0,"Не определено",org)</f>
        <v>Муниципальное унитарное предприятие "Комэнергоресурс", г.Североуральск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3:27" ht="14.25">
      <c r="C7" s="5"/>
      <c r="D7" s="5"/>
      <c r="E7" s="6"/>
      <c r="F7" s="6"/>
      <c r="G7" s="6"/>
      <c r="H7" s="73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2:27" ht="24" customHeight="1">
      <c r="B8" s="1"/>
      <c r="C8" s="5"/>
      <c r="D8" s="5"/>
      <c r="E8" s="74" t="s">
        <v>1</v>
      </c>
      <c r="F8" s="75" t="s">
        <v>71</v>
      </c>
      <c r="G8" s="76"/>
      <c r="H8" s="77"/>
      <c r="I8" s="11" t="s">
        <v>72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2" t="s">
        <v>73</v>
      </c>
      <c r="V8" s="12"/>
      <c r="W8" s="12" t="s">
        <v>74</v>
      </c>
      <c r="X8" s="12"/>
      <c r="Y8" s="12" t="s">
        <v>75</v>
      </c>
      <c r="Z8" s="13" t="s">
        <v>76</v>
      </c>
      <c r="AA8" s="14" t="s">
        <v>7</v>
      </c>
    </row>
    <row r="9" spans="2:27" ht="14.25">
      <c r="B9" s="1"/>
      <c r="C9" s="5"/>
      <c r="D9" s="5"/>
      <c r="E9" s="74"/>
      <c r="F9" s="78"/>
      <c r="G9" s="79"/>
      <c r="H9" s="80"/>
      <c r="I9" s="15" t="s">
        <v>8</v>
      </c>
      <c r="J9" s="15"/>
      <c r="K9" s="15"/>
      <c r="L9" s="15" t="s">
        <v>9</v>
      </c>
      <c r="M9" s="15"/>
      <c r="N9" s="15"/>
      <c r="O9" s="15" t="s">
        <v>10</v>
      </c>
      <c r="P9" s="15"/>
      <c r="Q9" s="15"/>
      <c r="R9" s="15" t="s">
        <v>11</v>
      </c>
      <c r="S9" s="15"/>
      <c r="T9" s="15"/>
      <c r="U9" s="12"/>
      <c r="V9" s="12"/>
      <c r="W9" s="12"/>
      <c r="X9" s="12"/>
      <c r="Y9" s="12"/>
      <c r="Z9" s="13"/>
      <c r="AA9" s="14"/>
    </row>
    <row r="10" spans="2:27" ht="14.25">
      <c r="B10" s="1"/>
      <c r="C10" s="5"/>
      <c r="D10" s="5"/>
      <c r="E10" s="74"/>
      <c r="F10" s="78"/>
      <c r="G10" s="79"/>
      <c r="H10" s="80"/>
      <c r="I10" s="15" t="s">
        <v>77</v>
      </c>
      <c r="J10" s="15" t="s">
        <v>13</v>
      </c>
      <c r="K10" s="15"/>
      <c r="L10" s="15" t="s">
        <v>77</v>
      </c>
      <c r="M10" s="15" t="s">
        <v>13</v>
      </c>
      <c r="N10" s="15"/>
      <c r="O10" s="15" t="s">
        <v>77</v>
      </c>
      <c r="P10" s="15" t="s">
        <v>13</v>
      </c>
      <c r="Q10" s="15"/>
      <c r="R10" s="15" t="s">
        <v>77</v>
      </c>
      <c r="S10" s="15" t="s">
        <v>13</v>
      </c>
      <c r="T10" s="15"/>
      <c r="U10" s="12"/>
      <c r="V10" s="12"/>
      <c r="W10" s="12"/>
      <c r="X10" s="12"/>
      <c r="Y10" s="12"/>
      <c r="Z10" s="13"/>
      <c r="AA10" s="14"/>
    </row>
    <row r="11" spans="2:27" ht="34.5" thickBot="1">
      <c r="B11" s="1"/>
      <c r="C11" s="5"/>
      <c r="D11" s="5"/>
      <c r="E11" s="16"/>
      <c r="F11" s="81"/>
      <c r="G11" s="82"/>
      <c r="H11" s="83"/>
      <c r="I11" s="17"/>
      <c r="J11" s="18" t="s">
        <v>78</v>
      </c>
      <c r="K11" s="18" t="s">
        <v>79</v>
      </c>
      <c r="L11" s="17"/>
      <c r="M11" s="18" t="s">
        <v>78</v>
      </c>
      <c r="N11" s="18" t="s">
        <v>79</v>
      </c>
      <c r="O11" s="17"/>
      <c r="P11" s="18" t="s">
        <v>78</v>
      </c>
      <c r="Q11" s="18" t="s">
        <v>79</v>
      </c>
      <c r="R11" s="17"/>
      <c r="S11" s="18" t="s">
        <v>78</v>
      </c>
      <c r="T11" s="18" t="s">
        <v>79</v>
      </c>
      <c r="U11" s="19" t="s">
        <v>16</v>
      </c>
      <c r="V11" s="19" t="s">
        <v>17</v>
      </c>
      <c r="W11" s="19" t="s">
        <v>18</v>
      </c>
      <c r="X11" s="19" t="s">
        <v>19</v>
      </c>
      <c r="Y11" s="20"/>
      <c r="Z11" s="21"/>
      <c r="AA11" s="22"/>
    </row>
    <row r="12" spans="2:27" ht="15" thickTop="1">
      <c r="B12" s="1"/>
      <c r="C12" s="5"/>
      <c r="D12" s="5"/>
      <c r="E12" s="84" t="s">
        <v>20</v>
      </c>
      <c r="F12" s="85" t="s">
        <v>21</v>
      </c>
      <c r="G12" s="85"/>
      <c r="H12" s="85"/>
      <c r="I12" s="84" t="s">
        <v>22</v>
      </c>
      <c r="J12" s="84" t="s">
        <v>23</v>
      </c>
      <c r="K12" s="84" t="s">
        <v>24</v>
      </c>
      <c r="L12" s="84" t="s">
        <v>25</v>
      </c>
      <c r="M12" s="84" t="s">
        <v>26</v>
      </c>
      <c r="N12" s="84" t="s">
        <v>27</v>
      </c>
      <c r="O12" s="84" t="s">
        <v>28</v>
      </c>
      <c r="P12" s="84" t="s">
        <v>29</v>
      </c>
      <c r="Q12" s="84" t="s">
        <v>30</v>
      </c>
      <c r="R12" s="84" t="s">
        <v>31</v>
      </c>
      <c r="S12" s="84" t="s">
        <v>32</v>
      </c>
      <c r="T12" s="84" t="s">
        <v>33</v>
      </c>
      <c r="U12" s="84" t="s">
        <v>34</v>
      </c>
      <c r="V12" s="84" t="s">
        <v>35</v>
      </c>
      <c r="W12" s="84" t="s">
        <v>36</v>
      </c>
      <c r="X12" s="84" t="s">
        <v>37</v>
      </c>
      <c r="Y12" s="84" t="s">
        <v>38</v>
      </c>
      <c r="Z12" s="84" t="s">
        <v>39</v>
      </c>
      <c r="AA12" s="84" t="s">
        <v>80</v>
      </c>
    </row>
    <row r="13" spans="1:27" ht="15" customHeight="1" hidden="1">
      <c r="A13" s="86"/>
      <c r="B13" s="86"/>
      <c r="C13" s="5"/>
      <c r="D13" s="87"/>
      <c r="E13" s="88"/>
      <c r="F13" s="89"/>
      <c r="G13" s="89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1"/>
    </row>
    <row r="14" spans="1:27" ht="92.25" customHeight="1">
      <c r="A14" s="92"/>
      <c r="B14" s="2">
        <v>1</v>
      </c>
      <c r="C14" s="25"/>
      <c r="D14" s="4"/>
      <c r="E14" s="93">
        <v>1</v>
      </c>
      <c r="F14" s="94" t="s">
        <v>81</v>
      </c>
      <c r="G14" s="95"/>
      <c r="H14" s="96"/>
      <c r="I14" s="97"/>
      <c r="J14" s="97"/>
      <c r="K14" s="97"/>
      <c r="L14" s="98">
        <v>29.86</v>
      </c>
      <c r="M14" s="97"/>
      <c r="N14" s="97"/>
      <c r="O14" s="98">
        <f>L14*1.18</f>
        <v>35.2348</v>
      </c>
      <c r="P14" s="97"/>
      <c r="Q14" s="97"/>
      <c r="R14" s="98">
        <f>L14</f>
        <v>29.86</v>
      </c>
      <c r="S14" s="97"/>
      <c r="T14" s="97"/>
      <c r="U14" s="99" t="s">
        <v>40</v>
      </c>
      <c r="V14" s="99" t="s">
        <v>41</v>
      </c>
      <c r="W14" s="99" t="s">
        <v>82</v>
      </c>
      <c r="X14" s="100" t="s">
        <v>83</v>
      </c>
      <c r="Y14" s="101" t="s">
        <v>44</v>
      </c>
      <c r="Z14" s="102" t="s">
        <v>91</v>
      </c>
      <c r="AA14" s="33" t="s">
        <v>46</v>
      </c>
    </row>
    <row r="15" spans="1:27" ht="63.75" customHeight="1">
      <c r="A15" s="92"/>
      <c r="C15" s="5"/>
      <c r="D15" s="4"/>
      <c r="E15" s="103"/>
      <c r="F15" s="104"/>
      <c r="G15" s="105"/>
      <c r="H15" s="105" t="s">
        <v>84</v>
      </c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5"/>
      <c r="T15" s="107"/>
      <c r="U15" s="108"/>
      <c r="V15" s="108"/>
      <c r="W15" s="108"/>
      <c r="X15" s="109"/>
      <c r="Y15" s="110"/>
      <c r="Z15" s="35"/>
      <c r="AA15" s="36"/>
    </row>
    <row r="16" spans="1:27" ht="15" customHeight="1">
      <c r="A16" s="92"/>
      <c r="B16" s="2">
        <v>1</v>
      </c>
      <c r="C16" s="5"/>
      <c r="D16" s="4"/>
      <c r="E16" s="103"/>
      <c r="F16" s="111" t="s">
        <v>85</v>
      </c>
      <c r="G16" s="111"/>
      <c r="H16" s="111"/>
      <c r="I16" s="97"/>
      <c r="J16" s="97"/>
      <c r="K16" s="97"/>
      <c r="L16" s="98">
        <v>1094.77</v>
      </c>
      <c r="M16" s="97"/>
      <c r="N16" s="97"/>
      <c r="O16" s="98">
        <f>L16*1.18</f>
        <v>1291.8285999999998</v>
      </c>
      <c r="P16" s="97"/>
      <c r="Q16" s="97"/>
      <c r="R16" s="98">
        <f>L16</f>
        <v>1094.77</v>
      </c>
      <c r="S16" s="97"/>
      <c r="T16" s="112"/>
      <c r="U16" s="108"/>
      <c r="V16" s="108"/>
      <c r="W16" s="108"/>
      <c r="X16" s="109"/>
      <c r="Y16" s="32" t="s">
        <v>44</v>
      </c>
      <c r="Z16" s="102" t="s">
        <v>91</v>
      </c>
      <c r="AA16" s="33" t="s">
        <v>46</v>
      </c>
    </row>
    <row r="17" spans="1:27" s="114" customFormat="1" ht="15" customHeight="1">
      <c r="A17" s="92"/>
      <c r="B17" s="2"/>
      <c r="C17" s="113"/>
      <c r="E17" s="115"/>
      <c r="F17" s="104"/>
      <c r="G17" s="105"/>
      <c r="H17" s="105" t="s">
        <v>86</v>
      </c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7"/>
      <c r="U17" s="116"/>
      <c r="V17" s="116"/>
      <c r="W17" s="108"/>
      <c r="X17" s="109"/>
      <c r="Y17" s="35"/>
      <c r="Z17" s="35"/>
      <c r="AA17" s="36"/>
    </row>
    <row r="18" spans="1:27" ht="15" customHeight="1">
      <c r="A18" s="92"/>
      <c r="B18" s="2">
        <v>1</v>
      </c>
      <c r="C18" s="25" t="s">
        <v>47</v>
      </c>
      <c r="D18" s="4"/>
      <c r="E18" s="117">
        <v>2</v>
      </c>
      <c r="F18" s="94" t="s">
        <v>81</v>
      </c>
      <c r="G18" s="95"/>
      <c r="H18" s="96"/>
      <c r="I18" s="97"/>
      <c r="J18" s="97"/>
      <c r="K18" s="97"/>
      <c r="L18" s="98">
        <v>30.8</v>
      </c>
      <c r="M18" s="97"/>
      <c r="N18" s="97"/>
      <c r="O18" s="98">
        <f>L18*1.18</f>
        <v>36.344</v>
      </c>
      <c r="P18" s="97"/>
      <c r="Q18" s="97"/>
      <c r="R18" s="98">
        <f>L18</f>
        <v>30.8</v>
      </c>
      <c r="S18" s="97"/>
      <c r="T18" s="97"/>
      <c r="U18" s="99" t="s">
        <v>48</v>
      </c>
      <c r="V18" s="99" t="s">
        <v>49</v>
      </c>
      <c r="W18" s="108"/>
      <c r="X18" s="109"/>
      <c r="Y18" s="32" t="s">
        <v>44</v>
      </c>
      <c r="Z18" s="102" t="s">
        <v>91</v>
      </c>
      <c r="AA18" s="33" t="s">
        <v>46</v>
      </c>
    </row>
    <row r="19" spans="1:27" ht="15" customHeight="1">
      <c r="A19" s="92"/>
      <c r="C19" s="5"/>
      <c r="D19" s="4"/>
      <c r="E19" s="118"/>
      <c r="F19" s="104"/>
      <c r="G19" s="105"/>
      <c r="H19" s="105" t="s">
        <v>84</v>
      </c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5"/>
      <c r="T19" s="107"/>
      <c r="U19" s="108"/>
      <c r="V19" s="108"/>
      <c r="W19" s="108"/>
      <c r="X19" s="109"/>
      <c r="Y19" s="35"/>
      <c r="Z19" s="35"/>
      <c r="AA19" s="36"/>
    </row>
    <row r="20" spans="1:27" ht="15" customHeight="1">
      <c r="A20" s="92"/>
      <c r="B20" s="2">
        <v>1</v>
      </c>
      <c r="C20" s="5"/>
      <c r="D20" s="4"/>
      <c r="E20" s="118"/>
      <c r="F20" s="111" t="s">
        <v>85</v>
      </c>
      <c r="G20" s="111"/>
      <c r="H20" s="111"/>
      <c r="I20" s="97"/>
      <c r="J20" s="97"/>
      <c r="K20" s="97"/>
      <c r="L20" s="98">
        <v>1198.45</v>
      </c>
      <c r="M20" s="97"/>
      <c r="N20" s="97"/>
      <c r="O20" s="98">
        <f>L20*1.18</f>
        <v>1414.171</v>
      </c>
      <c r="P20" s="97"/>
      <c r="Q20" s="97"/>
      <c r="R20" s="98">
        <f>L20</f>
        <v>1198.45</v>
      </c>
      <c r="S20" s="97"/>
      <c r="T20" s="112"/>
      <c r="U20" s="108"/>
      <c r="V20" s="108"/>
      <c r="W20" s="108"/>
      <c r="X20" s="109"/>
      <c r="Y20" s="32" t="s">
        <v>44</v>
      </c>
      <c r="Z20" s="102" t="s">
        <v>91</v>
      </c>
      <c r="AA20" s="33" t="s">
        <v>46</v>
      </c>
    </row>
    <row r="21" spans="1:27" s="114" customFormat="1" ht="15" customHeight="1">
      <c r="A21" s="92"/>
      <c r="B21" s="2"/>
      <c r="C21" s="113"/>
      <c r="E21" s="119"/>
      <c r="F21" s="104"/>
      <c r="G21" s="105"/>
      <c r="H21" s="105" t="s">
        <v>86</v>
      </c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7"/>
      <c r="U21" s="116"/>
      <c r="V21" s="116"/>
      <c r="W21" s="116"/>
      <c r="X21" s="120"/>
      <c r="Y21" s="35"/>
      <c r="Z21" s="35"/>
      <c r="AA21" s="36"/>
    </row>
    <row r="22" spans="1:27" s="114" customFormat="1" ht="15" customHeight="1">
      <c r="A22" s="86"/>
      <c r="B22" s="86"/>
      <c r="C22" s="113"/>
      <c r="D22" s="121"/>
      <c r="E22" s="122"/>
      <c r="F22" s="123" t="s">
        <v>50</v>
      </c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4"/>
      <c r="X22" s="124"/>
      <c r="Y22" s="124"/>
      <c r="Z22" s="125"/>
      <c r="AA22" s="126"/>
    </row>
    <row r="23" spans="2:27" ht="3" customHeight="1">
      <c r="B23" s="1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</row>
    <row r="24" spans="2:26" ht="14.25">
      <c r="B24" s="1"/>
      <c r="E24" s="46" t="s">
        <v>51</v>
      </c>
      <c r="F24" s="47" t="s">
        <v>52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5:27" ht="14.25">
      <c r="E25" s="46"/>
      <c r="F25" s="47" t="s">
        <v>87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</row>
    <row r="26" spans="5:27" ht="14.25" customHeight="1">
      <c r="E26" s="127" t="s">
        <v>88</v>
      </c>
      <c r="F26" s="128" t="s">
        <v>89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</row>
    <row r="27" spans="5:27" ht="14.25" customHeight="1">
      <c r="E27" s="127" t="s">
        <v>88</v>
      </c>
      <c r="F27" s="128" t="s">
        <v>90</v>
      </c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</row>
  </sheetData>
  <sheetProtection password="FA9C" sheet="1" objects="1" scenarios="1" formatColumns="0" formatRows="0"/>
  <mergeCells count="52">
    <mergeCell ref="F26:AA26"/>
    <mergeCell ref="F27:AA27"/>
    <mergeCell ref="F14:H14"/>
    <mergeCell ref="U14:U17"/>
    <mergeCell ref="V14:V17"/>
    <mergeCell ref="F16:H16"/>
    <mergeCell ref="F24:Z24"/>
    <mergeCell ref="F18:H18"/>
    <mergeCell ref="E8:E11"/>
    <mergeCell ref="J10:K10"/>
    <mergeCell ref="L10:L11"/>
    <mergeCell ref="F25:AA25"/>
    <mergeCell ref="F12:H12"/>
    <mergeCell ref="O9:Q9"/>
    <mergeCell ref="I8:T8"/>
    <mergeCell ref="U8:V10"/>
    <mergeCell ref="F22:V22"/>
    <mergeCell ref="AA8:AA11"/>
    <mergeCell ref="E5:AA5"/>
    <mergeCell ref="E6:AA6"/>
    <mergeCell ref="Z8:Z11"/>
    <mergeCell ref="W8:X10"/>
    <mergeCell ref="I9:K9"/>
    <mergeCell ref="L9:N9"/>
    <mergeCell ref="Y8:Y11"/>
    <mergeCell ref="R10:R11"/>
    <mergeCell ref="F8:H11"/>
    <mergeCell ref="M10:N10"/>
    <mergeCell ref="I10:I11"/>
    <mergeCell ref="S10:T10"/>
    <mergeCell ref="O10:O11"/>
    <mergeCell ref="P10:Q10"/>
    <mergeCell ref="Z20:Z21"/>
    <mergeCell ref="AA20:AA21"/>
    <mergeCell ref="R9:T9"/>
    <mergeCell ref="Y16:Y17"/>
    <mergeCell ref="Z16:Z17"/>
    <mergeCell ref="AA16:AA17"/>
    <mergeCell ref="Z14:Z15"/>
    <mergeCell ref="AA14:AA15"/>
    <mergeCell ref="Y18:Y19"/>
    <mergeCell ref="Z18:Z19"/>
    <mergeCell ref="AA18:AA19"/>
    <mergeCell ref="Y14:Y15"/>
    <mergeCell ref="Y20:Y21"/>
    <mergeCell ref="U18:U21"/>
    <mergeCell ref="V18:V21"/>
    <mergeCell ref="E14:E17"/>
    <mergeCell ref="F20:H20"/>
    <mergeCell ref="W14:W21"/>
    <mergeCell ref="X14:X21"/>
    <mergeCell ref="E18:E21"/>
  </mergeCells>
  <dataValidations count="2">
    <dataValidation type="decimal" allowBlank="1" showErrorMessage="1" errorTitle="Ошибка" error="Допускается ввод только неотрицательных чисел!" sqref="I16:T16 I18 L18 O18 R18 I20:T20 I14:T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X14:AA14">
      <formula1>900</formula1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3">
    <tabColor indexed="31"/>
    <pageSetUpPr fitToPage="1"/>
  </sheetPr>
  <dimension ref="A4:X18"/>
  <sheetViews>
    <sheetView showGridLines="0" workbookViewId="0" topLeftCell="C4">
      <selection activeCell="W15" sqref="W15"/>
    </sheetView>
  </sheetViews>
  <sheetFormatPr defaultColWidth="10.57421875" defaultRowHeight="12.75"/>
  <cols>
    <col min="1" max="1" width="9.140625" style="1" hidden="1" customWidth="1"/>
    <col min="2" max="2" width="9.140625" style="2" hidden="1" customWidth="1"/>
    <col min="3" max="3" width="3.7109375" style="3" customWidth="1"/>
    <col min="4" max="4" width="3.7109375" style="3" hidden="1" customWidth="1"/>
    <col min="5" max="5" width="6.28125" style="4" bestFit="1" customWidth="1"/>
    <col min="6" max="8" width="14.7109375" style="4" hidden="1" customWidth="1"/>
    <col min="9" max="9" width="14.7109375" style="4" customWidth="1"/>
    <col min="10" max="11" width="14.7109375" style="4" hidden="1" customWidth="1"/>
    <col min="12" max="12" width="14.7109375" style="4" customWidth="1"/>
    <col min="13" max="14" width="14.7109375" style="4" hidden="1" customWidth="1"/>
    <col min="15" max="15" width="14.7109375" style="4" customWidth="1"/>
    <col min="16" max="17" width="14.7109375" style="4" hidden="1" customWidth="1"/>
    <col min="18" max="20" width="12.7109375" style="4" customWidth="1"/>
    <col min="21" max="21" width="16.7109375" style="4" customWidth="1"/>
    <col min="22" max="24" width="28.7109375" style="4" customWidth="1"/>
    <col min="25" max="16384" width="10.57421875" style="4" customWidth="1"/>
  </cols>
  <sheetData>
    <row r="1" ht="14.25" hidden="1"/>
    <row r="2" ht="14.25" hidden="1"/>
    <row r="3" ht="14.25" hidden="1"/>
    <row r="4" spans="3:5" ht="27" customHeight="1">
      <c r="C4" s="5"/>
      <c r="D4" s="5"/>
      <c r="E4" s="6"/>
    </row>
    <row r="5" spans="3:24" ht="14.25">
      <c r="C5" s="5"/>
      <c r="D5" s="5"/>
      <c r="E5" s="7" t="s">
        <v>60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3:24" ht="14.25" customHeight="1">
      <c r="C6" s="5"/>
      <c r="D6" s="5"/>
      <c r="E6" s="8" t="str">
        <f>IF(org=0,"Не определено",org)</f>
        <v>Муниципальное унитарное предприятие "Комэнергоресурс", г.Североуральск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3:24" ht="14.25">
      <c r="C7" s="5"/>
      <c r="D7" s="5"/>
      <c r="E7" s="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3:24" ht="24" customHeight="1">
      <c r="C8" s="5"/>
      <c r="D8" s="5"/>
      <c r="E8" s="10" t="s">
        <v>1</v>
      </c>
      <c r="F8" s="11" t="s">
        <v>61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 t="s">
        <v>62</v>
      </c>
      <c r="S8" s="12"/>
      <c r="T8" s="12" t="s">
        <v>63</v>
      </c>
      <c r="U8" s="12"/>
      <c r="V8" s="12" t="s">
        <v>64</v>
      </c>
      <c r="W8" s="13" t="s">
        <v>65</v>
      </c>
      <c r="X8" s="14" t="s">
        <v>7</v>
      </c>
    </row>
    <row r="9" spans="3:24" ht="21.75" customHeight="1">
      <c r="C9" s="5"/>
      <c r="D9" s="5"/>
      <c r="E9" s="10"/>
      <c r="F9" s="15" t="s">
        <v>8</v>
      </c>
      <c r="G9" s="15"/>
      <c r="H9" s="15"/>
      <c r="I9" s="15" t="s">
        <v>9</v>
      </c>
      <c r="J9" s="15"/>
      <c r="K9" s="15"/>
      <c r="L9" s="15" t="s">
        <v>10</v>
      </c>
      <c r="M9" s="15"/>
      <c r="N9" s="15"/>
      <c r="O9" s="15" t="s">
        <v>11</v>
      </c>
      <c r="P9" s="15"/>
      <c r="Q9" s="15"/>
      <c r="R9" s="12"/>
      <c r="S9" s="12"/>
      <c r="T9" s="12"/>
      <c r="U9" s="12"/>
      <c r="V9" s="12"/>
      <c r="W9" s="13"/>
      <c r="X9" s="14"/>
    </row>
    <row r="10" spans="3:24" ht="14.25" customHeight="1">
      <c r="C10" s="5"/>
      <c r="D10" s="5"/>
      <c r="E10" s="10"/>
      <c r="F10" s="15" t="s">
        <v>12</v>
      </c>
      <c r="G10" s="15" t="s">
        <v>13</v>
      </c>
      <c r="H10" s="15"/>
      <c r="I10" s="15" t="s">
        <v>12</v>
      </c>
      <c r="J10" s="15" t="s">
        <v>13</v>
      </c>
      <c r="K10" s="15"/>
      <c r="L10" s="15" t="s">
        <v>12</v>
      </c>
      <c r="M10" s="15" t="s">
        <v>13</v>
      </c>
      <c r="N10" s="15"/>
      <c r="O10" s="15" t="s">
        <v>12</v>
      </c>
      <c r="P10" s="15" t="s">
        <v>13</v>
      </c>
      <c r="Q10" s="15"/>
      <c r="R10" s="12"/>
      <c r="S10" s="12"/>
      <c r="T10" s="12"/>
      <c r="U10" s="12"/>
      <c r="V10" s="12"/>
      <c r="W10" s="13"/>
      <c r="X10" s="14"/>
    </row>
    <row r="11" spans="3:24" ht="90.75" thickBot="1">
      <c r="C11" s="5"/>
      <c r="D11" s="5"/>
      <c r="E11" s="16"/>
      <c r="F11" s="17"/>
      <c r="G11" s="18" t="s">
        <v>66</v>
      </c>
      <c r="H11" s="18" t="s">
        <v>67</v>
      </c>
      <c r="I11" s="17"/>
      <c r="J11" s="18" t="s">
        <v>66</v>
      </c>
      <c r="K11" s="18" t="s">
        <v>67</v>
      </c>
      <c r="L11" s="17"/>
      <c r="M11" s="18" t="s">
        <v>66</v>
      </c>
      <c r="N11" s="18" t="s">
        <v>67</v>
      </c>
      <c r="O11" s="17"/>
      <c r="P11" s="18" t="s">
        <v>66</v>
      </c>
      <c r="Q11" s="18" t="s">
        <v>67</v>
      </c>
      <c r="R11" s="19" t="s">
        <v>16</v>
      </c>
      <c r="S11" s="19" t="s">
        <v>17</v>
      </c>
      <c r="T11" s="19" t="s">
        <v>18</v>
      </c>
      <c r="U11" s="19" t="s">
        <v>19</v>
      </c>
      <c r="V11" s="20"/>
      <c r="W11" s="21"/>
      <c r="X11" s="22"/>
    </row>
    <row r="12" spans="3:24" ht="15" thickTop="1">
      <c r="C12" s="5"/>
      <c r="D12" s="5"/>
      <c r="E12" s="23" t="s">
        <v>20</v>
      </c>
      <c r="F12" s="23" t="s">
        <v>21</v>
      </c>
      <c r="G12" s="23" t="s">
        <v>22</v>
      </c>
      <c r="H12" s="23" t="s">
        <v>23</v>
      </c>
      <c r="I12" s="23" t="s">
        <v>24</v>
      </c>
      <c r="J12" s="23" t="s">
        <v>25</v>
      </c>
      <c r="K12" s="23" t="s">
        <v>26</v>
      </c>
      <c r="L12" s="23" t="s">
        <v>27</v>
      </c>
      <c r="M12" s="23" t="s">
        <v>28</v>
      </c>
      <c r="N12" s="23" t="s">
        <v>29</v>
      </c>
      <c r="O12" s="23" t="s">
        <v>30</v>
      </c>
      <c r="P12" s="23" t="s">
        <v>31</v>
      </c>
      <c r="Q12" s="23" t="s">
        <v>32</v>
      </c>
      <c r="R12" s="23" t="s">
        <v>33</v>
      </c>
      <c r="S12" s="23" t="s">
        <v>34</v>
      </c>
      <c r="T12" s="23" t="s">
        <v>35</v>
      </c>
      <c r="U12" s="23" t="s">
        <v>36</v>
      </c>
      <c r="V12" s="23" t="s">
        <v>37</v>
      </c>
      <c r="W12" s="23" t="s">
        <v>38</v>
      </c>
      <c r="X12" s="23" t="s">
        <v>39</v>
      </c>
    </row>
    <row r="13" spans="1:24" ht="119.25" customHeight="1">
      <c r="A13" s="24"/>
      <c r="B13" s="24"/>
      <c r="C13" s="25"/>
      <c r="D13" s="4"/>
      <c r="E13" s="26">
        <v>1</v>
      </c>
      <c r="F13" s="27"/>
      <c r="G13" s="27"/>
      <c r="H13" s="27"/>
      <c r="I13" s="28">
        <v>11.31</v>
      </c>
      <c r="J13" s="27"/>
      <c r="K13" s="27"/>
      <c r="L13" s="28">
        <f>I13*1.18</f>
        <v>13.3458</v>
      </c>
      <c r="M13" s="27"/>
      <c r="N13" s="27"/>
      <c r="O13" s="28">
        <f>I13</f>
        <v>11.31</v>
      </c>
      <c r="P13" s="27"/>
      <c r="Q13" s="29"/>
      <c r="R13" s="30" t="s">
        <v>40</v>
      </c>
      <c r="S13" s="30" t="s">
        <v>41</v>
      </c>
      <c r="T13" s="31" t="s">
        <v>42</v>
      </c>
      <c r="U13" s="32" t="s">
        <v>43</v>
      </c>
      <c r="V13" s="32" t="s">
        <v>44</v>
      </c>
      <c r="W13" s="32" t="s">
        <v>45</v>
      </c>
      <c r="X13" s="33" t="s">
        <v>46</v>
      </c>
    </row>
    <row r="14" spans="1:24" ht="15" customHeight="1">
      <c r="A14" s="24"/>
      <c r="B14" s="24"/>
      <c r="C14" s="25" t="s">
        <v>47</v>
      </c>
      <c r="D14" s="4"/>
      <c r="E14" s="26">
        <v>2</v>
      </c>
      <c r="F14" s="27"/>
      <c r="G14" s="27"/>
      <c r="H14" s="27"/>
      <c r="I14" s="28">
        <v>12.77</v>
      </c>
      <c r="J14" s="27"/>
      <c r="K14" s="27"/>
      <c r="L14" s="28">
        <f>I14*1.18</f>
        <v>15.068599999999998</v>
      </c>
      <c r="M14" s="27"/>
      <c r="N14" s="27"/>
      <c r="O14" s="28">
        <f>I14</f>
        <v>12.77</v>
      </c>
      <c r="P14" s="27"/>
      <c r="Q14" s="29"/>
      <c r="R14" s="30" t="s">
        <v>48</v>
      </c>
      <c r="S14" s="30" t="s">
        <v>49</v>
      </c>
      <c r="T14" s="64"/>
      <c r="U14" s="35"/>
      <c r="V14" s="35"/>
      <c r="W14" s="35"/>
      <c r="X14" s="36"/>
    </row>
    <row r="15" spans="1:24" s="72" customFormat="1" ht="15" customHeight="1">
      <c r="A15" s="65"/>
      <c r="B15" s="66"/>
      <c r="C15" s="67"/>
      <c r="D15" s="67"/>
      <c r="E15" s="68"/>
      <c r="F15" s="69" t="s">
        <v>50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0"/>
      <c r="U15" s="70"/>
      <c r="V15" s="70"/>
      <c r="W15" s="70"/>
      <c r="X15" s="71"/>
    </row>
    <row r="16" spans="5:24" ht="3" customHeight="1"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5:24" ht="14.25">
      <c r="E17" s="46" t="s">
        <v>51</v>
      </c>
      <c r="F17" s="47" t="s">
        <v>52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</row>
    <row r="18" spans="5:24" ht="14.25" customHeight="1">
      <c r="E18" s="46"/>
      <c r="F18" s="47" t="s">
        <v>69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</row>
  </sheetData>
  <sheetProtection password="FA9C" sheet="1" objects="1" scenarios="1" formatColumns="0" formatRows="0"/>
  <mergeCells count="29">
    <mergeCell ref="O9:Q9"/>
    <mergeCell ref="I9:K9"/>
    <mergeCell ref="F9:H9"/>
    <mergeCell ref="O10:O11"/>
    <mergeCell ref="E5:X5"/>
    <mergeCell ref="E6:X6"/>
    <mergeCell ref="T8:U10"/>
    <mergeCell ref="J10:K10"/>
    <mergeCell ref="L10:L11"/>
    <mergeCell ref="M10:N10"/>
    <mergeCell ref="F10:F11"/>
    <mergeCell ref="L9:N9"/>
    <mergeCell ref="P10:Q10"/>
    <mergeCell ref="E8:E11"/>
    <mergeCell ref="F15:S15"/>
    <mergeCell ref="F18:X18"/>
    <mergeCell ref="R8:S10"/>
    <mergeCell ref="G10:H10"/>
    <mergeCell ref="I10:I11"/>
    <mergeCell ref="F8:Q8"/>
    <mergeCell ref="F17:X17"/>
    <mergeCell ref="W8:W11"/>
    <mergeCell ref="V8:V11"/>
    <mergeCell ref="X8:X11"/>
    <mergeCell ref="X13:X14"/>
    <mergeCell ref="T13:T14"/>
    <mergeCell ref="U13:U14"/>
    <mergeCell ref="V13:V14"/>
    <mergeCell ref="W13:W14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S14 T13"/>
    <dataValidation type="decimal" allowBlank="1" showErrorMessage="1" errorTitle="Ошибка" error="Допускается ввод только неотрицательных чисел!" sqref="F13:Q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1">
    <tabColor indexed="31"/>
    <pageSetUpPr fitToPage="1"/>
  </sheetPr>
  <dimension ref="A4:X18"/>
  <sheetViews>
    <sheetView showGridLines="0" workbookViewId="0" topLeftCell="C4">
      <selection activeCell="R32" sqref="R32"/>
    </sheetView>
  </sheetViews>
  <sheetFormatPr defaultColWidth="10.57421875" defaultRowHeight="12.75"/>
  <cols>
    <col min="1" max="1" width="9.140625" style="1" hidden="1" customWidth="1"/>
    <col min="2" max="2" width="9.140625" style="2" hidden="1" customWidth="1"/>
    <col min="3" max="3" width="3.7109375" style="3" customWidth="1"/>
    <col min="4" max="4" width="3.7109375" style="3" hidden="1" customWidth="1"/>
    <col min="5" max="5" width="6.28125" style="4" bestFit="1" customWidth="1"/>
    <col min="6" max="8" width="14.7109375" style="4" hidden="1" customWidth="1"/>
    <col min="9" max="9" width="14.7109375" style="4" customWidth="1"/>
    <col min="10" max="11" width="14.7109375" style="4" hidden="1" customWidth="1"/>
    <col min="12" max="12" width="14.7109375" style="4" customWidth="1"/>
    <col min="13" max="14" width="14.7109375" style="4" hidden="1" customWidth="1"/>
    <col min="15" max="15" width="14.7109375" style="4" customWidth="1"/>
    <col min="16" max="17" width="14.7109375" style="4" hidden="1" customWidth="1"/>
    <col min="18" max="20" width="12.7109375" style="4" customWidth="1"/>
    <col min="21" max="21" width="16.7109375" style="4" customWidth="1"/>
    <col min="22" max="24" width="28.7109375" style="4" customWidth="1"/>
    <col min="25" max="16384" width="10.57421875" style="4" customWidth="1"/>
  </cols>
  <sheetData>
    <row r="1" ht="14.25" hidden="1"/>
    <row r="2" ht="14.25" hidden="1"/>
    <row r="3" ht="14.25" hidden="1"/>
    <row r="4" spans="3:5" ht="27" customHeight="1">
      <c r="C4" s="5"/>
      <c r="D4" s="5"/>
      <c r="E4" s="6"/>
    </row>
    <row r="5" spans="3:24" ht="14.25">
      <c r="C5" s="5"/>
      <c r="D5" s="5"/>
      <c r="E5" s="7" t="s">
        <v>60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3:24" ht="14.25" customHeight="1">
      <c r="C6" s="5"/>
      <c r="D6" s="5"/>
      <c r="E6" s="8" t="str">
        <f>IF(org=0,"Не определено",org)</f>
        <v>Муниципальное унитарное предприятие "Комэнергоресурс", г.Североуральск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3:24" ht="14.25">
      <c r="C7" s="5"/>
      <c r="D7" s="5"/>
      <c r="E7" s="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3:24" ht="24" customHeight="1">
      <c r="C8" s="5"/>
      <c r="D8" s="5"/>
      <c r="E8" s="10" t="s">
        <v>1</v>
      </c>
      <c r="F8" s="11" t="s">
        <v>61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 t="s">
        <v>62</v>
      </c>
      <c r="S8" s="12"/>
      <c r="T8" s="12" t="s">
        <v>63</v>
      </c>
      <c r="U8" s="12"/>
      <c r="V8" s="12" t="s">
        <v>64</v>
      </c>
      <c r="W8" s="13" t="s">
        <v>65</v>
      </c>
      <c r="X8" s="14" t="s">
        <v>7</v>
      </c>
    </row>
    <row r="9" spans="3:24" ht="14.25">
      <c r="C9" s="5"/>
      <c r="D9" s="5"/>
      <c r="E9" s="10"/>
      <c r="F9" s="15" t="s">
        <v>8</v>
      </c>
      <c r="G9" s="15"/>
      <c r="H9" s="15"/>
      <c r="I9" s="15" t="s">
        <v>9</v>
      </c>
      <c r="J9" s="15"/>
      <c r="K9" s="15"/>
      <c r="L9" s="15" t="s">
        <v>10</v>
      </c>
      <c r="M9" s="15"/>
      <c r="N9" s="15"/>
      <c r="O9" s="15" t="s">
        <v>11</v>
      </c>
      <c r="P9" s="15"/>
      <c r="Q9" s="15"/>
      <c r="R9" s="12"/>
      <c r="S9" s="12"/>
      <c r="T9" s="12"/>
      <c r="U9" s="12"/>
      <c r="V9" s="12"/>
      <c r="W9" s="13"/>
      <c r="X9" s="14"/>
    </row>
    <row r="10" spans="3:24" ht="14.25" customHeight="1">
      <c r="C10" s="5"/>
      <c r="D10" s="5"/>
      <c r="E10" s="10"/>
      <c r="F10" s="15" t="s">
        <v>12</v>
      </c>
      <c r="G10" s="15" t="s">
        <v>13</v>
      </c>
      <c r="H10" s="15"/>
      <c r="I10" s="15" t="s">
        <v>12</v>
      </c>
      <c r="J10" s="15" t="s">
        <v>13</v>
      </c>
      <c r="K10" s="15"/>
      <c r="L10" s="15" t="s">
        <v>12</v>
      </c>
      <c r="M10" s="15" t="s">
        <v>13</v>
      </c>
      <c r="N10" s="15"/>
      <c r="O10" s="15" t="s">
        <v>12</v>
      </c>
      <c r="P10" s="15" t="s">
        <v>13</v>
      </c>
      <c r="Q10" s="15"/>
      <c r="R10" s="12"/>
      <c r="S10" s="12"/>
      <c r="T10" s="12"/>
      <c r="U10" s="12"/>
      <c r="V10" s="12"/>
      <c r="W10" s="13"/>
      <c r="X10" s="14"/>
    </row>
    <row r="11" spans="3:24" ht="90.75" thickBot="1">
      <c r="C11" s="5"/>
      <c r="D11" s="5"/>
      <c r="E11" s="16"/>
      <c r="F11" s="17"/>
      <c r="G11" s="18" t="s">
        <v>66</v>
      </c>
      <c r="H11" s="18" t="s">
        <v>67</v>
      </c>
      <c r="I11" s="17"/>
      <c r="J11" s="18" t="s">
        <v>66</v>
      </c>
      <c r="K11" s="18" t="s">
        <v>67</v>
      </c>
      <c r="L11" s="17"/>
      <c r="M11" s="18" t="s">
        <v>66</v>
      </c>
      <c r="N11" s="18" t="s">
        <v>67</v>
      </c>
      <c r="O11" s="17"/>
      <c r="P11" s="18" t="s">
        <v>66</v>
      </c>
      <c r="Q11" s="18" t="s">
        <v>67</v>
      </c>
      <c r="R11" s="19" t="s">
        <v>16</v>
      </c>
      <c r="S11" s="19" t="s">
        <v>17</v>
      </c>
      <c r="T11" s="19" t="s">
        <v>18</v>
      </c>
      <c r="U11" s="19" t="s">
        <v>19</v>
      </c>
      <c r="V11" s="20"/>
      <c r="W11" s="21"/>
      <c r="X11" s="22"/>
    </row>
    <row r="12" spans="3:24" ht="15" thickTop="1">
      <c r="C12" s="5"/>
      <c r="D12" s="5"/>
      <c r="E12" s="23" t="s">
        <v>20</v>
      </c>
      <c r="F12" s="23" t="s">
        <v>21</v>
      </c>
      <c r="G12" s="23" t="s">
        <v>22</v>
      </c>
      <c r="H12" s="23" t="s">
        <v>23</v>
      </c>
      <c r="I12" s="23" t="s">
        <v>24</v>
      </c>
      <c r="J12" s="23" t="s">
        <v>25</v>
      </c>
      <c r="K12" s="23" t="s">
        <v>26</v>
      </c>
      <c r="L12" s="23" t="s">
        <v>27</v>
      </c>
      <c r="M12" s="23" t="s">
        <v>28</v>
      </c>
      <c r="N12" s="23" t="s">
        <v>29</v>
      </c>
      <c r="O12" s="23" t="s">
        <v>30</v>
      </c>
      <c r="P12" s="23" t="s">
        <v>31</v>
      </c>
      <c r="Q12" s="23" t="s">
        <v>32</v>
      </c>
      <c r="R12" s="23" t="s">
        <v>33</v>
      </c>
      <c r="S12" s="23" t="s">
        <v>34</v>
      </c>
      <c r="T12" s="23" t="s">
        <v>35</v>
      </c>
      <c r="U12" s="23" t="s">
        <v>36</v>
      </c>
      <c r="V12" s="23" t="s">
        <v>37</v>
      </c>
      <c r="W12" s="23" t="s">
        <v>38</v>
      </c>
      <c r="X12" s="23" t="s">
        <v>39</v>
      </c>
    </row>
    <row r="13" spans="1:24" ht="15" customHeight="1">
      <c r="A13" s="24"/>
      <c r="B13" s="24"/>
      <c r="C13" s="25"/>
      <c r="D13" s="4"/>
      <c r="E13" s="26">
        <v>1</v>
      </c>
      <c r="F13" s="27"/>
      <c r="G13" s="27"/>
      <c r="H13" s="27"/>
      <c r="I13" s="28">
        <v>4.75</v>
      </c>
      <c r="J13" s="27"/>
      <c r="K13" s="27"/>
      <c r="L13" s="28">
        <f>I13*1.18</f>
        <v>5.6049999999999995</v>
      </c>
      <c r="M13" s="27"/>
      <c r="N13" s="27"/>
      <c r="O13" s="28">
        <f>I13</f>
        <v>4.75</v>
      </c>
      <c r="P13" s="27"/>
      <c r="Q13" s="29"/>
      <c r="R13" s="30" t="s">
        <v>40</v>
      </c>
      <c r="S13" s="30" t="s">
        <v>41</v>
      </c>
      <c r="T13" s="31" t="s">
        <v>42</v>
      </c>
      <c r="U13" s="32" t="s">
        <v>43</v>
      </c>
      <c r="V13" s="32" t="s">
        <v>44</v>
      </c>
      <c r="W13" s="32" t="s">
        <v>45</v>
      </c>
      <c r="X13" s="33" t="s">
        <v>68</v>
      </c>
    </row>
    <row r="14" spans="1:24" ht="120.75" customHeight="1">
      <c r="A14" s="24"/>
      <c r="B14" s="24"/>
      <c r="C14" s="25" t="s">
        <v>47</v>
      </c>
      <c r="D14" s="4"/>
      <c r="E14" s="26">
        <v>2</v>
      </c>
      <c r="F14" s="27"/>
      <c r="G14" s="27"/>
      <c r="H14" s="27"/>
      <c r="I14" s="28">
        <v>5.29</v>
      </c>
      <c r="J14" s="27"/>
      <c r="K14" s="27"/>
      <c r="L14" s="28">
        <f>L13*1.18</f>
        <v>6.613899999999999</v>
      </c>
      <c r="M14" s="27"/>
      <c r="N14" s="27"/>
      <c r="O14" s="28">
        <f>I14</f>
        <v>5.29</v>
      </c>
      <c r="P14" s="27"/>
      <c r="Q14" s="29"/>
      <c r="R14" s="30" t="s">
        <v>48</v>
      </c>
      <c r="S14" s="30" t="s">
        <v>49</v>
      </c>
      <c r="T14" s="34"/>
      <c r="U14" s="35"/>
      <c r="V14" s="35"/>
      <c r="W14" s="35"/>
      <c r="X14" s="36"/>
    </row>
    <row r="15" spans="1:24" s="63" customFormat="1" ht="15" customHeight="1">
      <c r="A15" s="56"/>
      <c r="B15" s="57"/>
      <c r="C15" s="58"/>
      <c r="D15" s="58"/>
      <c r="E15" s="59"/>
      <c r="F15" s="60" t="s">
        <v>50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1"/>
      <c r="U15" s="61"/>
      <c r="V15" s="61"/>
      <c r="W15" s="61"/>
      <c r="X15" s="62"/>
    </row>
    <row r="16" spans="5:24" ht="3" customHeight="1"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5:24" ht="14.25">
      <c r="E17" s="46" t="s">
        <v>51</v>
      </c>
      <c r="F17" s="47" t="s">
        <v>52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</row>
    <row r="18" spans="5:24" ht="14.25" customHeight="1">
      <c r="E18" s="46"/>
      <c r="F18" s="47" t="s">
        <v>69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</row>
  </sheetData>
  <sheetProtection password="FA9C" sheet="1" objects="1" scenarios="1" formatColumns="0" formatRows="0"/>
  <mergeCells count="29">
    <mergeCell ref="X13:X14"/>
    <mergeCell ref="E8:E11"/>
    <mergeCell ref="W8:W11"/>
    <mergeCell ref="V8:V11"/>
    <mergeCell ref="W13:W14"/>
    <mergeCell ref="X8:X11"/>
    <mergeCell ref="O9:Q9"/>
    <mergeCell ref="I9:K9"/>
    <mergeCell ref="F9:H9"/>
    <mergeCell ref="O10:O11"/>
    <mergeCell ref="E5:X5"/>
    <mergeCell ref="E6:X6"/>
    <mergeCell ref="T8:U10"/>
    <mergeCell ref="J10:K10"/>
    <mergeCell ref="L10:L11"/>
    <mergeCell ref="M10:N10"/>
    <mergeCell ref="F10:F11"/>
    <mergeCell ref="L9:N9"/>
    <mergeCell ref="P10:Q10"/>
    <mergeCell ref="F15:S15"/>
    <mergeCell ref="F18:X18"/>
    <mergeCell ref="R8:S10"/>
    <mergeCell ref="G10:H10"/>
    <mergeCell ref="I10:I11"/>
    <mergeCell ref="F8:Q8"/>
    <mergeCell ref="T13:T14"/>
    <mergeCell ref="U13:U14"/>
    <mergeCell ref="V13:V14"/>
    <mergeCell ref="F17:X17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4"/>
    <dataValidation type="decimal" allowBlank="1" showErrorMessage="1" errorTitle="Ошибка" error="Допускается ввод только неотрицательных чисел!" sqref="F13:Q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 V13 X13:X14 W13">
      <formula1>900</formula1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2">
    <tabColor indexed="31"/>
    <pageSetUpPr fitToPage="1"/>
  </sheetPr>
  <dimension ref="A4:X18"/>
  <sheetViews>
    <sheetView showGridLines="0" workbookViewId="0" topLeftCell="C4">
      <selection activeCell="W13" sqref="W13:W14"/>
    </sheetView>
  </sheetViews>
  <sheetFormatPr defaultColWidth="10.57421875" defaultRowHeight="12.75"/>
  <cols>
    <col min="1" max="1" width="9.140625" style="1" hidden="1" customWidth="1"/>
    <col min="2" max="2" width="9.140625" style="2" hidden="1" customWidth="1"/>
    <col min="3" max="3" width="3.7109375" style="3" customWidth="1"/>
    <col min="4" max="4" width="3.7109375" style="3" hidden="1" customWidth="1"/>
    <col min="5" max="5" width="6.28125" style="4" bestFit="1" customWidth="1"/>
    <col min="6" max="8" width="14.7109375" style="4" hidden="1" customWidth="1"/>
    <col min="9" max="9" width="14.7109375" style="4" customWidth="1"/>
    <col min="10" max="11" width="14.7109375" style="4" hidden="1" customWidth="1"/>
    <col min="12" max="12" width="14.7109375" style="4" customWidth="1"/>
    <col min="13" max="14" width="14.7109375" style="4" hidden="1" customWidth="1"/>
    <col min="15" max="15" width="14.7109375" style="4" customWidth="1"/>
    <col min="16" max="17" width="14.7109375" style="4" hidden="1" customWidth="1"/>
    <col min="18" max="20" width="12.7109375" style="4" customWidth="1"/>
    <col min="21" max="21" width="16.7109375" style="4" customWidth="1"/>
    <col min="22" max="24" width="28.7109375" style="4" customWidth="1"/>
    <col min="25" max="16384" width="10.57421875" style="4" customWidth="1"/>
  </cols>
  <sheetData>
    <row r="1" ht="14.25" hidden="1"/>
    <row r="2" ht="14.25" hidden="1"/>
    <row r="3" ht="14.25" hidden="1"/>
    <row r="4" spans="3:5" ht="27" customHeight="1">
      <c r="C4" s="5"/>
      <c r="D4" s="5"/>
      <c r="E4" s="6"/>
    </row>
    <row r="5" spans="3:24" ht="14.25">
      <c r="C5" s="5"/>
      <c r="D5" s="5"/>
      <c r="E5" s="7" t="s">
        <v>54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3:24" ht="14.25" customHeight="1">
      <c r="C6" s="5"/>
      <c r="D6" s="5"/>
      <c r="E6" s="8" t="str">
        <f>IF(org=0,"Не определено",org)</f>
        <v>Муниципальное унитарное предприятие "Комэнергоресурс", г.Североуральск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3:24" ht="14.25">
      <c r="C7" s="5"/>
      <c r="D7" s="5"/>
      <c r="E7" s="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3:24" ht="24" customHeight="1">
      <c r="C8" s="5"/>
      <c r="D8" s="5"/>
      <c r="E8" s="10" t="s">
        <v>1</v>
      </c>
      <c r="F8" s="11" t="s">
        <v>55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 t="s">
        <v>56</v>
      </c>
      <c r="S8" s="12"/>
      <c r="T8" s="12" t="s">
        <v>57</v>
      </c>
      <c r="U8" s="12"/>
      <c r="V8" s="12" t="s">
        <v>58</v>
      </c>
      <c r="W8" s="13" t="s">
        <v>59</v>
      </c>
      <c r="X8" s="14" t="s">
        <v>7</v>
      </c>
    </row>
    <row r="9" spans="3:24" ht="14.25">
      <c r="C9" s="5"/>
      <c r="D9" s="5"/>
      <c r="E9" s="10"/>
      <c r="F9" s="15" t="s">
        <v>8</v>
      </c>
      <c r="G9" s="15"/>
      <c r="H9" s="15"/>
      <c r="I9" s="15" t="s">
        <v>9</v>
      </c>
      <c r="J9" s="15"/>
      <c r="K9" s="15"/>
      <c r="L9" s="15" t="s">
        <v>10</v>
      </c>
      <c r="M9" s="15"/>
      <c r="N9" s="15"/>
      <c r="O9" s="15" t="s">
        <v>11</v>
      </c>
      <c r="P9" s="15"/>
      <c r="Q9" s="15"/>
      <c r="R9" s="12"/>
      <c r="S9" s="12"/>
      <c r="T9" s="12"/>
      <c r="U9" s="12"/>
      <c r="V9" s="12"/>
      <c r="W9" s="13"/>
      <c r="X9" s="14"/>
    </row>
    <row r="10" spans="3:24" ht="14.25" customHeight="1">
      <c r="C10" s="5"/>
      <c r="D10" s="5"/>
      <c r="E10" s="10"/>
      <c r="F10" s="15" t="s">
        <v>12</v>
      </c>
      <c r="G10" s="15" t="s">
        <v>13</v>
      </c>
      <c r="H10" s="15"/>
      <c r="I10" s="15" t="s">
        <v>12</v>
      </c>
      <c r="J10" s="15" t="s">
        <v>13</v>
      </c>
      <c r="K10" s="15"/>
      <c r="L10" s="15" t="s">
        <v>12</v>
      </c>
      <c r="M10" s="15" t="s">
        <v>13</v>
      </c>
      <c r="N10" s="15"/>
      <c r="O10" s="15" t="s">
        <v>12</v>
      </c>
      <c r="P10" s="15" t="s">
        <v>13</v>
      </c>
      <c r="Q10" s="15"/>
      <c r="R10" s="12"/>
      <c r="S10" s="12"/>
      <c r="T10" s="12"/>
      <c r="U10" s="12"/>
      <c r="V10" s="12"/>
      <c r="W10" s="13"/>
      <c r="X10" s="14"/>
    </row>
    <row r="11" spans="3:24" ht="79.5" thickBot="1">
      <c r="C11" s="5"/>
      <c r="D11" s="5"/>
      <c r="E11" s="16"/>
      <c r="F11" s="17"/>
      <c r="G11" s="18" t="s">
        <v>14</v>
      </c>
      <c r="H11" s="18" t="s">
        <v>15</v>
      </c>
      <c r="I11" s="17"/>
      <c r="J11" s="18" t="s">
        <v>14</v>
      </c>
      <c r="K11" s="18" t="s">
        <v>15</v>
      </c>
      <c r="L11" s="17"/>
      <c r="M11" s="18" t="s">
        <v>14</v>
      </c>
      <c r="N11" s="18" t="s">
        <v>15</v>
      </c>
      <c r="O11" s="17"/>
      <c r="P11" s="18" t="s">
        <v>14</v>
      </c>
      <c r="Q11" s="18" t="s">
        <v>15</v>
      </c>
      <c r="R11" s="19" t="s">
        <v>16</v>
      </c>
      <c r="S11" s="19" t="s">
        <v>17</v>
      </c>
      <c r="T11" s="19" t="s">
        <v>18</v>
      </c>
      <c r="U11" s="19" t="s">
        <v>19</v>
      </c>
      <c r="V11" s="20"/>
      <c r="W11" s="21"/>
      <c r="X11" s="22"/>
    </row>
    <row r="12" spans="3:24" ht="15" thickTop="1">
      <c r="C12" s="5"/>
      <c r="D12" s="5"/>
      <c r="E12" s="23" t="s">
        <v>20</v>
      </c>
      <c r="F12" s="23" t="s">
        <v>21</v>
      </c>
      <c r="G12" s="23" t="s">
        <v>22</v>
      </c>
      <c r="H12" s="23" t="s">
        <v>23</v>
      </c>
      <c r="I12" s="23" t="s">
        <v>24</v>
      </c>
      <c r="J12" s="23" t="s">
        <v>25</v>
      </c>
      <c r="K12" s="23" t="s">
        <v>26</v>
      </c>
      <c r="L12" s="23" t="s">
        <v>27</v>
      </c>
      <c r="M12" s="23" t="s">
        <v>28</v>
      </c>
      <c r="N12" s="23" t="s">
        <v>29</v>
      </c>
      <c r="O12" s="23" t="s">
        <v>30</v>
      </c>
      <c r="P12" s="23" t="s">
        <v>31</v>
      </c>
      <c r="Q12" s="23" t="s">
        <v>32</v>
      </c>
      <c r="R12" s="23" t="s">
        <v>33</v>
      </c>
      <c r="S12" s="23" t="s">
        <v>34</v>
      </c>
      <c r="T12" s="23" t="s">
        <v>35</v>
      </c>
      <c r="U12" s="23" t="s">
        <v>36</v>
      </c>
      <c r="V12" s="23" t="s">
        <v>37</v>
      </c>
      <c r="W12" s="23" t="s">
        <v>38</v>
      </c>
      <c r="X12" s="23" t="s">
        <v>39</v>
      </c>
    </row>
    <row r="13" spans="1:24" ht="15" customHeight="1">
      <c r="A13" s="24"/>
      <c r="B13" s="24"/>
      <c r="C13" s="25"/>
      <c r="D13" s="4"/>
      <c r="E13" s="26">
        <v>1</v>
      </c>
      <c r="F13" s="27"/>
      <c r="G13" s="27"/>
      <c r="H13" s="27"/>
      <c r="I13" s="28">
        <v>11.88</v>
      </c>
      <c r="J13" s="27"/>
      <c r="K13" s="27"/>
      <c r="L13" s="28">
        <f>I13*1.18</f>
        <v>14.0184</v>
      </c>
      <c r="M13" s="27"/>
      <c r="N13" s="27"/>
      <c r="O13" s="28">
        <f>I13</f>
        <v>11.88</v>
      </c>
      <c r="P13" s="27"/>
      <c r="Q13" s="29"/>
      <c r="R13" s="30" t="s">
        <v>40</v>
      </c>
      <c r="S13" s="30" t="s">
        <v>41</v>
      </c>
      <c r="T13" s="31" t="s">
        <v>42</v>
      </c>
      <c r="U13" s="32" t="s">
        <v>43</v>
      </c>
      <c r="V13" s="32" t="s">
        <v>44</v>
      </c>
      <c r="W13" s="32" t="s">
        <v>45</v>
      </c>
      <c r="X13" s="33" t="s">
        <v>46</v>
      </c>
    </row>
    <row r="14" spans="1:24" ht="117.75" customHeight="1">
      <c r="A14" s="24"/>
      <c r="B14" s="24"/>
      <c r="C14" s="25" t="s">
        <v>47</v>
      </c>
      <c r="D14" s="4"/>
      <c r="E14" s="26">
        <v>2</v>
      </c>
      <c r="F14" s="27"/>
      <c r="G14" s="27"/>
      <c r="H14" s="27"/>
      <c r="I14" s="28">
        <v>12.79</v>
      </c>
      <c r="J14" s="27"/>
      <c r="K14" s="27"/>
      <c r="L14" s="28">
        <f>I14*1.18</f>
        <v>15.092199999999998</v>
      </c>
      <c r="M14" s="27"/>
      <c r="N14" s="27"/>
      <c r="O14" s="28">
        <f>I14</f>
        <v>12.79</v>
      </c>
      <c r="P14" s="27"/>
      <c r="Q14" s="29"/>
      <c r="R14" s="30" t="s">
        <v>48</v>
      </c>
      <c r="S14" s="30" t="s">
        <v>49</v>
      </c>
      <c r="T14" s="34"/>
      <c r="U14" s="35"/>
      <c r="V14" s="35"/>
      <c r="W14" s="35"/>
      <c r="X14" s="36"/>
    </row>
    <row r="15" spans="1:24" s="55" customFormat="1" ht="15" customHeight="1">
      <c r="A15" s="48"/>
      <c r="B15" s="49"/>
      <c r="C15" s="50"/>
      <c r="D15" s="50"/>
      <c r="E15" s="51"/>
      <c r="F15" s="52" t="s">
        <v>50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3"/>
      <c r="U15" s="53"/>
      <c r="V15" s="53"/>
      <c r="W15" s="53"/>
      <c r="X15" s="54"/>
    </row>
    <row r="16" spans="5:24" ht="3" customHeight="1"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5:24" ht="14.25">
      <c r="E17" s="46" t="s">
        <v>51</v>
      </c>
      <c r="F17" s="47" t="s">
        <v>52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</row>
    <row r="18" spans="5:24" ht="14.25" customHeight="1">
      <c r="E18" s="46"/>
      <c r="F18" s="47" t="s">
        <v>53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</row>
  </sheetData>
  <sheetProtection password="FA9C" sheet="1" objects="1" scenarios="1" formatColumns="0" formatRows="0"/>
  <mergeCells count="29">
    <mergeCell ref="F18:X18"/>
    <mergeCell ref="I9:K9"/>
    <mergeCell ref="L9:N9"/>
    <mergeCell ref="O9:Q9"/>
    <mergeCell ref="F10:F11"/>
    <mergeCell ref="G10:H10"/>
    <mergeCell ref="I10:I11"/>
    <mergeCell ref="F9:H9"/>
    <mergeCell ref="P10:Q10"/>
    <mergeCell ref="V8:V11"/>
    <mergeCell ref="F17:X17"/>
    <mergeCell ref="J10:K10"/>
    <mergeCell ref="L10:L11"/>
    <mergeCell ref="M10:N10"/>
    <mergeCell ref="O10:O11"/>
    <mergeCell ref="F15:S15"/>
    <mergeCell ref="T13:T14"/>
    <mergeCell ref="U13:U14"/>
    <mergeCell ref="V13:V14"/>
    <mergeCell ref="W13:W14"/>
    <mergeCell ref="X13:X14"/>
    <mergeCell ref="E5:X5"/>
    <mergeCell ref="E6:X6"/>
    <mergeCell ref="E8:E11"/>
    <mergeCell ref="F8:Q8"/>
    <mergeCell ref="R8:S10"/>
    <mergeCell ref="T8:U10"/>
    <mergeCell ref="W8:W11"/>
    <mergeCell ref="X8:X11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4"/>
    <dataValidation type="decimal" allowBlank="1" showErrorMessage="1" errorTitle="Ошибка" error="Допускается ввод только неотрицательных чисел!" sqref="F13:Q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 V13 X13:X14 W13">
      <formula1>900</formula1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tabColor indexed="31"/>
    <pageSetUpPr fitToPage="1"/>
  </sheetPr>
  <dimension ref="A4:X18"/>
  <sheetViews>
    <sheetView showGridLines="0" workbookViewId="0" topLeftCell="C4">
      <selection activeCell="W15" sqref="W15"/>
    </sheetView>
  </sheetViews>
  <sheetFormatPr defaultColWidth="10.57421875" defaultRowHeight="12.75"/>
  <cols>
    <col min="1" max="1" width="9.140625" style="1" hidden="1" customWidth="1"/>
    <col min="2" max="2" width="9.140625" style="2" hidden="1" customWidth="1"/>
    <col min="3" max="3" width="3.7109375" style="3" customWidth="1"/>
    <col min="4" max="4" width="3.7109375" style="3" hidden="1" customWidth="1"/>
    <col min="5" max="5" width="6.28125" style="4" bestFit="1" customWidth="1"/>
    <col min="6" max="8" width="14.7109375" style="4" hidden="1" customWidth="1"/>
    <col min="9" max="9" width="14.7109375" style="4" customWidth="1"/>
    <col min="10" max="11" width="14.7109375" style="4" hidden="1" customWidth="1"/>
    <col min="12" max="12" width="14.7109375" style="4" customWidth="1"/>
    <col min="13" max="14" width="14.7109375" style="4" hidden="1" customWidth="1"/>
    <col min="15" max="15" width="14.7109375" style="4" customWidth="1"/>
    <col min="16" max="17" width="14.7109375" style="4" hidden="1" customWidth="1"/>
    <col min="18" max="20" width="12.7109375" style="4" customWidth="1"/>
    <col min="21" max="21" width="16.7109375" style="4" customWidth="1"/>
    <col min="22" max="24" width="28.7109375" style="4" customWidth="1"/>
    <col min="25" max="16384" width="10.57421875" style="4" customWidth="1"/>
  </cols>
  <sheetData>
    <row r="1" ht="14.25" hidden="1"/>
    <row r="2" ht="14.25" hidden="1"/>
    <row r="3" ht="14.25" hidden="1"/>
    <row r="4" spans="3:5" ht="27" customHeight="1">
      <c r="C4" s="5"/>
      <c r="D4" s="5"/>
      <c r="E4" s="6"/>
    </row>
    <row r="5" spans="3:24" ht="14.25">
      <c r="C5" s="5"/>
      <c r="D5" s="5"/>
      <c r="E5" s="7" t="s">
        <v>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3:24" ht="14.25" customHeight="1">
      <c r="C6" s="5"/>
      <c r="D6" s="5"/>
      <c r="E6" s="8" t="str">
        <f>IF(org=0,"Не определено",org)</f>
        <v>Муниципальное унитарное предприятие "Комэнергоресурс", г.Североуральск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3:24" ht="14.25">
      <c r="C7" s="5"/>
      <c r="D7" s="5"/>
      <c r="E7" s="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3:24" ht="24" customHeight="1">
      <c r="C8" s="5"/>
      <c r="D8" s="5"/>
      <c r="E8" s="10" t="s">
        <v>1</v>
      </c>
      <c r="F8" s="11" t="s">
        <v>2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 t="s">
        <v>3</v>
      </c>
      <c r="S8" s="12"/>
      <c r="T8" s="12" t="s">
        <v>4</v>
      </c>
      <c r="U8" s="12"/>
      <c r="V8" s="12" t="s">
        <v>5</v>
      </c>
      <c r="W8" s="13" t="s">
        <v>6</v>
      </c>
      <c r="X8" s="14" t="s">
        <v>7</v>
      </c>
    </row>
    <row r="9" spans="3:24" ht="24.75" customHeight="1">
      <c r="C9" s="5"/>
      <c r="D9" s="5"/>
      <c r="E9" s="10"/>
      <c r="F9" s="15" t="s">
        <v>8</v>
      </c>
      <c r="G9" s="15"/>
      <c r="H9" s="15"/>
      <c r="I9" s="15" t="s">
        <v>9</v>
      </c>
      <c r="J9" s="15"/>
      <c r="K9" s="15"/>
      <c r="L9" s="15" t="s">
        <v>10</v>
      </c>
      <c r="M9" s="15"/>
      <c r="N9" s="15"/>
      <c r="O9" s="15" t="s">
        <v>11</v>
      </c>
      <c r="P9" s="15"/>
      <c r="Q9" s="15"/>
      <c r="R9" s="12"/>
      <c r="S9" s="12"/>
      <c r="T9" s="12"/>
      <c r="U9" s="12"/>
      <c r="V9" s="12"/>
      <c r="W9" s="13"/>
      <c r="X9" s="14"/>
    </row>
    <row r="10" spans="3:24" ht="14.25" customHeight="1">
      <c r="C10" s="5"/>
      <c r="D10" s="5"/>
      <c r="E10" s="10"/>
      <c r="F10" s="15" t="s">
        <v>12</v>
      </c>
      <c r="G10" s="15" t="s">
        <v>13</v>
      </c>
      <c r="H10" s="15"/>
      <c r="I10" s="15" t="s">
        <v>12</v>
      </c>
      <c r="J10" s="15" t="s">
        <v>13</v>
      </c>
      <c r="K10" s="15"/>
      <c r="L10" s="15" t="s">
        <v>12</v>
      </c>
      <c r="M10" s="15" t="s">
        <v>13</v>
      </c>
      <c r="N10" s="15"/>
      <c r="O10" s="15" t="s">
        <v>12</v>
      </c>
      <c r="P10" s="15" t="s">
        <v>13</v>
      </c>
      <c r="Q10" s="15"/>
      <c r="R10" s="12"/>
      <c r="S10" s="12"/>
      <c r="T10" s="12"/>
      <c r="U10" s="12"/>
      <c r="V10" s="12"/>
      <c r="W10" s="13"/>
      <c r="X10" s="14"/>
    </row>
    <row r="11" spans="3:24" ht="79.5" thickBot="1">
      <c r="C11" s="5"/>
      <c r="D11" s="5"/>
      <c r="E11" s="16"/>
      <c r="F11" s="17"/>
      <c r="G11" s="18" t="s">
        <v>14</v>
      </c>
      <c r="H11" s="18" t="s">
        <v>15</v>
      </c>
      <c r="I11" s="17"/>
      <c r="J11" s="18" t="s">
        <v>14</v>
      </c>
      <c r="K11" s="18" t="s">
        <v>15</v>
      </c>
      <c r="L11" s="17"/>
      <c r="M11" s="18" t="s">
        <v>14</v>
      </c>
      <c r="N11" s="18" t="s">
        <v>15</v>
      </c>
      <c r="O11" s="17"/>
      <c r="P11" s="18" t="s">
        <v>14</v>
      </c>
      <c r="Q11" s="18" t="s">
        <v>15</v>
      </c>
      <c r="R11" s="19" t="s">
        <v>16</v>
      </c>
      <c r="S11" s="19" t="s">
        <v>17</v>
      </c>
      <c r="T11" s="19" t="s">
        <v>18</v>
      </c>
      <c r="U11" s="19" t="s">
        <v>19</v>
      </c>
      <c r="V11" s="20"/>
      <c r="W11" s="21"/>
      <c r="X11" s="22"/>
    </row>
    <row r="12" spans="3:24" ht="15" thickTop="1">
      <c r="C12" s="5"/>
      <c r="D12" s="5"/>
      <c r="E12" s="23" t="s">
        <v>20</v>
      </c>
      <c r="F12" s="23" t="s">
        <v>21</v>
      </c>
      <c r="G12" s="23" t="s">
        <v>22</v>
      </c>
      <c r="H12" s="23" t="s">
        <v>23</v>
      </c>
      <c r="I12" s="23" t="s">
        <v>24</v>
      </c>
      <c r="J12" s="23" t="s">
        <v>25</v>
      </c>
      <c r="K12" s="23" t="s">
        <v>26</v>
      </c>
      <c r="L12" s="23" t="s">
        <v>27</v>
      </c>
      <c r="M12" s="23" t="s">
        <v>28</v>
      </c>
      <c r="N12" s="23" t="s">
        <v>29</v>
      </c>
      <c r="O12" s="23" t="s">
        <v>30</v>
      </c>
      <c r="P12" s="23" t="s">
        <v>31</v>
      </c>
      <c r="Q12" s="23" t="s">
        <v>32</v>
      </c>
      <c r="R12" s="23" t="s">
        <v>33</v>
      </c>
      <c r="S12" s="23" t="s">
        <v>34</v>
      </c>
      <c r="T12" s="23" t="s">
        <v>35</v>
      </c>
      <c r="U12" s="23" t="s">
        <v>36</v>
      </c>
      <c r="V12" s="23" t="s">
        <v>37</v>
      </c>
      <c r="W12" s="23" t="s">
        <v>38</v>
      </c>
      <c r="X12" s="23" t="s">
        <v>39</v>
      </c>
    </row>
    <row r="13" spans="1:24" ht="32.25" customHeight="1">
      <c r="A13" s="24"/>
      <c r="B13" s="24"/>
      <c r="C13" s="25"/>
      <c r="D13" s="4"/>
      <c r="E13" s="26">
        <v>1</v>
      </c>
      <c r="F13" s="27"/>
      <c r="G13" s="27"/>
      <c r="H13" s="27"/>
      <c r="I13" s="28">
        <v>13.83</v>
      </c>
      <c r="J13" s="27"/>
      <c r="K13" s="27"/>
      <c r="L13" s="28">
        <f>13.83*1.18</f>
        <v>16.319399999999998</v>
      </c>
      <c r="M13" s="27"/>
      <c r="N13" s="27"/>
      <c r="O13" s="28">
        <f>I13</f>
        <v>13.83</v>
      </c>
      <c r="P13" s="27"/>
      <c r="Q13" s="29"/>
      <c r="R13" s="30" t="s">
        <v>40</v>
      </c>
      <c r="S13" s="30" t="s">
        <v>41</v>
      </c>
      <c r="T13" s="31" t="s">
        <v>42</v>
      </c>
      <c r="U13" s="32" t="s">
        <v>43</v>
      </c>
      <c r="V13" s="32" t="s">
        <v>44</v>
      </c>
      <c r="W13" s="32" t="s">
        <v>45</v>
      </c>
      <c r="X13" s="33" t="s">
        <v>46</v>
      </c>
    </row>
    <row r="14" spans="1:24" ht="77.25" customHeight="1">
      <c r="A14" s="24"/>
      <c r="B14" s="24"/>
      <c r="C14" s="25" t="s">
        <v>47</v>
      </c>
      <c r="D14" s="4"/>
      <c r="E14" s="26">
        <v>2</v>
      </c>
      <c r="F14" s="27"/>
      <c r="G14" s="27"/>
      <c r="H14" s="27"/>
      <c r="I14" s="28">
        <v>15.06</v>
      </c>
      <c r="J14" s="27"/>
      <c r="K14" s="27"/>
      <c r="L14" s="28">
        <f>I14*1.18</f>
        <v>17.7708</v>
      </c>
      <c r="M14" s="27"/>
      <c r="N14" s="27"/>
      <c r="O14" s="28">
        <f>I14</f>
        <v>15.06</v>
      </c>
      <c r="P14" s="27"/>
      <c r="Q14" s="29"/>
      <c r="R14" s="30" t="s">
        <v>48</v>
      </c>
      <c r="S14" s="30" t="s">
        <v>49</v>
      </c>
      <c r="T14" s="34"/>
      <c r="U14" s="35"/>
      <c r="V14" s="35"/>
      <c r="W14" s="35"/>
      <c r="X14" s="36"/>
    </row>
    <row r="15" spans="1:24" s="44" customFormat="1" ht="15" customHeight="1">
      <c r="A15" s="37"/>
      <c r="B15" s="38"/>
      <c r="C15" s="39"/>
      <c r="D15" s="39"/>
      <c r="E15" s="40"/>
      <c r="F15" s="41" t="s">
        <v>50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42"/>
      <c r="V15" s="42"/>
      <c r="W15" s="42"/>
      <c r="X15" s="43"/>
    </row>
    <row r="16" spans="5:24" ht="3" customHeight="1"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5:24" ht="14.25">
      <c r="E17" s="46" t="s">
        <v>51</v>
      </c>
      <c r="F17" s="47" t="s">
        <v>52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</row>
    <row r="18" spans="5:24" ht="14.25" customHeight="1">
      <c r="E18" s="46"/>
      <c r="F18" s="47" t="s">
        <v>53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</row>
  </sheetData>
  <sheetProtection password="FA9C" sheet="1" objects="1" scenarios="1" formatColumns="0" formatRows="0"/>
  <mergeCells count="29">
    <mergeCell ref="V13:V14"/>
    <mergeCell ref="W13:W14"/>
    <mergeCell ref="X13:X14"/>
    <mergeCell ref="E5:X5"/>
    <mergeCell ref="E6:X6"/>
    <mergeCell ref="T8:U10"/>
    <mergeCell ref="J10:K10"/>
    <mergeCell ref="L10:L11"/>
    <mergeCell ref="E8:E11"/>
    <mergeCell ref="F18:X18"/>
    <mergeCell ref="R8:S10"/>
    <mergeCell ref="G10:H10"/>
    <mergeCell ref="I10:I11"/>
    <mergeCell ref="F8:Q8"/>
    <mergeCell ref="M10:N10"/>
    <mergeCell ref="I9:K9"/>
    <mergeCell ref="P10:Q10"/>
    <mergeCell ref="O10:O11"/>
    <mergeCell ref="F9:H9"/>
    <mergeCell ref="F17:X17"/>
    <mergeCell ref="W8:W11"/>
    <mergeCell ref="X8:X11"/>
    <mergeCell ref="O9:Q9"/>
    <mergeCell ref="F10:F11"/>
    <mergeCell ref="L9:N9"/>
    <mergeCell ref="V8:V11"/>
    <mergeCell ref="F15:S15"/>
    <mergeCell ref="T13:T14"/>
    <mergeCell ref="U13:U14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S14 T13"/>
    <dataValidation type="decimal" allowBlank="1" showErrorMessage="1" errorTitle="Ошибка" error="Допускается ввод только неотрицательных чисел!" sqref="F13:Q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X13 V13 W13 U13">
      <formula1>900</formula1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Мищенко</cp:lastModifiedBy>
  <dcterms:created xsi:type="dcterms:W3CDTF">1996-10-08T23:32:33Z</dcterms:created>
  <dcterms:modified xsi:type="dcterms:W3CDTF">2014-12-24T05:25:09Z</dcterms:modified>
  <cp:category/>
  <cp:version/>
  <cp:contentType/>
  <cp:contentStatus/>
</cp:coreProperties>
</file>