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<sst xmlns="http://schemas.openxmlformats.org/spreadsheetml/2006/main" count="333" uniqueCount="86">
  <si>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</si>
  <si>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</si>
  <si>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</si>
  <si>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</si>
  <si>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</si>
  <si>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</si>
  <si>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</si>
  <si>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</si>
  <si>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</si>
  <si>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</si>
  <si>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</si>
  <si>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</si>
  <si>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</si>
  <si>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</si>
  <si>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</si>
  <si>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</si>
  <si>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</si>
  <si>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</si>
  <si>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</si>
  <si>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</si>
  <si>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</si>
  <si>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</si>
  <si>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</si>
  <si>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</si>
  <si>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</si>
  <si>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</si>
  <si>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</si>
  <si>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</si>
  <si>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</si>
  <si>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</si>
  <si>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</si>
  <si>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</si>
  <si>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</si>
  <si>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</si>
  <si>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</si>
  <si>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</si>
  <si>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</si>
  <si>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</si>
  <si>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</si>
  <si>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</si>
  <si>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</si>
  <si>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</si>
  <si>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</si>
  <si>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</si>
  <si>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</si>
  <si>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</si>
  <si>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</si>
  <si>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</si>
  <si>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</si>
  <si>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</si>
  <si>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</si>
  <si>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</si>
  <si>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</si>
  <si>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</si>
  <si>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</si>
  <si>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</si>
  <si>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</si>
  <si>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</si>
  <si>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</si>
  <si>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</si>
  <si>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</si>
  <si>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</si>
  <si>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</si>
  <si>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</si>
  <si>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</si>
  <si>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</si>
  <si>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</si>
  <si>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</si>
  <si>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</si>
  <si>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</si>
  <si>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</si>
  <si>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</si>
  <si>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</si>
  <si>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</si>
  <si>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</si>
  <si>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</si>
  <si>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</si>
  <si>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</si>
  <si>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</si>
  <si>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</si>
  <si>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</si>
  <si>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</si>
  <si>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</si>
  <si>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</si>
  <si>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</si>
  <si>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Приложение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</si>
</sst>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90" zoomScaleNormal="90" zoomScaleSheetLayoutView="80" zoomScalePageLayoutView="0" workbookViewId="0" topLeftCell="A104">
      <selection activeCell="M120" sqref="M120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34" t="s">
        <v>85</v>
      </c>
      <c r="G1" s="34"/>
      <c r="H1" s="34"/>
      <c r="I1" s="34"/>
      <c r="J1" s="34"/>
    </row>
    <row r="2" spans="6:10" ht="39" customHeight="1">
      <c r="F2" s="34" t="s">
        <v>78</v>
      </c>
      <c r="G2" s="35"/>
      <c r="H2" s="35"/>
      <c r="I2" s="35"/>
      <c r="J2" s="35"/>
    </row>
    <row r="4" spans="6:10" ht="18">
      <c r="F4" s="36" t="s">
        <v>33</v>
      </c>
      <c r="G4" s="37"/>
      <c r="H4" s="37"/>
      <c r="I4" s="37"/>
      <c r="J4" s="37"/>
    </row>
    <row r="5" spans="6:10" ht="49.5" customHeight="1">
      <c r="F5" s="38" t="s">
        <v>81</v>
      </c>
      <c r="G5" s="39"/>
      <c r="H5" s="39"/>
      <c r="I5" s="39"/>
      <c r="J5" s="39"/>
    </row>
    <row r="7" spans="1:10" ht="15.75" customHeight="1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31.5" customHeight="1">
      <c r="A8" s="40" t="s">
        <v>53</v>
      </c>
      <c r="B8" s="42"/>
      <c r="C8" s="42"/>
      <c r="D8" s="42"/>
      <c r="E8" s="42"/>
      <c r="F8" s="42"/>
      <c r="G8" s="42"/>
      <c r="H8" s="42"/>
      <c r="I8" s="42"/>
      <c r="J8" s="42"/>
    </row>
    <row r="10" spans="1:10" ht="48.75" customHeight="1">
      <c r="A10" s="28" t="s">
        <v>0</v>
      </c>
      <c r="B10" s="30" t="s">
        <v>1</v>
      </c>
      <c r="C10" s="32" t="s">
        <v>2</v>
      </c>
      <c r="D10" s="33"/>
      <c r="E10" s="33"/>
      <c r="F10" s="33"/>
      <c r="G10" s="33"/>
      <c r="H10" s="33"/>
      <c r="I10" s="33"/>
      <c r="J10" s="28" t="s">
        <v>31</v>
      </c>
    </row>
    <row r="11" spans="1:10" ht="37.5" customHeight="1">
      <c r="A11" s="29"/>
      <c r="B11" s="31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29"/>
    </row>
    <row r="12" spans="1:10" ht="26.25">
      <c r="A12" s="13">
        <v>1</v>
      </c>
      <c r="B12" s="15" t="s">
        <v>4</v>
      </c>
      <c r="C12" s="10">
        <f aca="true" t="shared" si="0" ref="C12:I12">SUM(C13:C15)</f>
        <v>596590.28431</v>
      </c>
      <c r="D12" s="10">
        <f t="shared" si="0"/>
        <v>90583.13736000001</v>
      </c>
      <c r="E12" s="10">
        <f t="shared" si="0"/>
        <v>95270.32808</v>
      </c>
      <c r="F12" s="10">
        <f t="shared" si="0"/>
        <v>104271.80386999999</v>
      </c>
      <c r="G12" s="10">
        <f t="shared" si="0"/>
        <v>102732.12899999997</v>
      </c>
      <c r="H12" s="10">
        <f t="shared" si="0"/>
        <v>106721.65</v>
      </c>
      <c r="I12" s="10">
        <f t="shared" si="0"/>
        <v>97011.236</v>
      </c>
      <c r="J12" s="17" t="s">
        <v>32</v>
      </c>
    </row>
    <row r="13" spans="1:10" ht="15">
      <c r="A13" s="13">
        <v>2</v>
      </c>
      <c r="B13" s="18" t="s">
        <v>5</v>
      </c>
      <c r="C13" s="5">
        <f>SUM(D13:I13)</f>
        <v>592801.40344</v>
      </c>
      <c r="D13" s="5">
        <f aca="true" t="shared" si="1" ref="D13:I15">D26+D54+D82+D106+D139</f>
        <v>90155.63736000001</v>
      </c>
      <c r="E13" s="5">
        <f t="shared" si="1"/>
        <v>94117.32808</v>
      </c>
      <c r="F13" s="5">
        <f t="shared" si="1"/>
        <v>102992.423</v>
      </c>
      <c r="G13" s="5">
        <f t="shared" si="1"/>
        <v>102274.02899999998</v>
      </c>
      <c r="H13" s="5">
        <f t="shared" si="1"/>
        <v>106250.75</v>
      </c>
      <c r="I13" s="5">
        <f t="shared" si="1"/>
        <v>97011.236</v>
      </c>
      <c r="J13" s="17" t="s">
        <v>32</v>
      </c>
    </row>
    <row r="14" spans="1:10" ht="15">
      <c r="A14" s="13">
        <v>3</v>
      </c>
      <c r="B14" s="18" t="s">
        <v>6</v>
      </c>
      <c r="C14" s="5">
        <f>SUM(D14:I14)</f>
        <v>2850.9808700000003</v>
      </c>
      <c r="D14" s="5">
        <f t="shared" si="1"/>
        <v>412.4</v>
      </c>
      <c r="E14" s="5">
        <f t="shared" si="1"/>
        <v>508.4</v>
      </c>
      <c r="F14" s="5">
        <f t="shared" si="1"/>
        <v>1019.3808700000002</v>
      </c>
      <c r="G14" s="5">
        <f t="shared" si="1"/>
        <v>448.4</v>
      </c>
      <c r="H14" s="5">
        <f t="shared" si="1"/>
        <v>462.4</v>
      </c>
      <c r="I14" s="5">
        <f t="shared" si="1"/>
        <v>0</v>
      </c>
      <c r="J14" s="17" t="s">
        <v>32</v>
      </c>
    </row>
    <row r="15" spans="1:10" ht="15">
      <c r="A15" s="13">
        <v>4</v>
      </c>
      <c r="B15" s="18" t="s">
        <v>35</v>
      </c>
      <c r="C15" s="5">
        <f>SUM(D15:I15)</f>
        <v>937.9</v>
      </c>
      <c r="D15" s="5">
        <f t="shared" si="1"/>
        <v>15.1</v>
      </c>
      <c r="E15" s="5">
        <f t="shared" si="1"/>
        <v>644.5999999999999</v>
      </c>
      <c r="F15" s="5">
        <f t="shared" si="1"/>
        <v>260</v>
      </c>
      <c r="G15" s="5">
        <f t="shared" si="1"/>
        <v>9.7</v>
      </c>
      <c r="H15" s="5">
        <f t="shared" si="1"/>
        <v>8.5</v>
      </c>
      <c r="I15" s="5">
        <f t="shared" si="1"/>
        <v>0</v>
      </c>
      <c r="J15" s="17" t="s">
        <v>32</v>
      </c>
    </row>
    <row r="16" spans="1:10" ht="15">
      <c r="A16" s="13">
        <v>5</v>
      </c>
      <c r="B16" s="24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7" t="s">
        <v>32</v>
      </c>
    </row>
    <row r="17" spans="1:10" ht="15">
      <c r="A17" s="13">
        <v>6</v>
      </c>
      <c r="B17" s="18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7</v>
      </c>
      <c r="B18" s="18" t="s">
        <v>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8</v>
      </c>
      <c r="B19" s="18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9</v>
      </c>
      <c r="B20" s="24" t="s">
        <v>8</v>
      </c>
      <c r="C20" s="12">
        <f aca="true" t="shared" si="2" ref="C20:I20">SUM(C21:C23)</f>
        <v>596590.28431</v>
      </c>
      <c r="D20" s="12">
        <f t="shared" si="2"/>
        <v>90583.13736000001</v>
      </c>
      <c r="E20" s="12">
        <f t="shared" si="2"/>
        <v>95270.32808</v>
      </c>
      <c r="F20" s="12">
        <f t="shared" si="2"/>
        <v>104271.80386999999</v>
      </c>
      <c r="G20" s="12">
        <f t="shared" si="2"/>
        <v>102732.12899999997</v>
      </c>
      <c r="H20" s="12">
        <f t="shared" si="2"/>
        <v>106721.65</v>
      </c>
      <c r="I20" s="12">
        <f t="shared" si="2"/>
        <v>97011.236</v>
      </c>
      <c r="J20" s="17" t="s">
        <v>32</v>
      </c>
    </row>
    <row r="21" spans="1:10" ht="15">
      <c r="A21" s="13">
        <v>10</v>
      </c>
      <c r="B21" s="18" t="s">
        <v>5</v>
      </c>
      <c r="C21" s="5">
        <f>SUM(D21:I21)</f>
        <v>592801.40344</v>
      </c>
      <c r="D21" s="5">
        <f aca="true" t="shared" si="3" ref="D21:I23">D37+D65+D93+D117+D150</f>
        <v>90155.63736000001</v>
      </c>
      <c r="E21" s="5">
        <f t="shared" si="3"/>
        <v>94117.32808</v>
      </c>
      <c r="F21" s="5">
        <f t="shared" si="3"/>
        <v>102992.423</v>
      </c>
      <c r="G21" s="5">
        <f t="shared" si="3"/>
        <v>102274.02899999998</v>
      </c>
      <c r="H21" s="5">
        <f t="shared" si="3"/>
        <v>106250.75</v>
      </c>
      <c r="I21" s="5">
        <f t="shared" si="3"/>
        <v>97011.236</v>
      </c>
      <c r="J21" s="17" t="s">
        <v>32</v>
      </c>
    </row>
    <row r="22" spans="1:10" ht="15">
      <c r="A22" s="13">
        <v>11</v>
      </c>
      <c r="B22" s="18" t="s">
        <v>6</v>
      </c>
      <c r="C22" s="5">
        <f>SUM(D22:I22)</f>
        <v>2850.9808700000003</v>
      </c>
      <c r="D22" s="5">
        <f t="shared" si="3"/>
        <v>412.4</v>
      </c>
      <c r="E22" s="5">
        <f t="shared" si="3"/>
        <v>508.4</v>
      </c>
      <c r="F22" s="5">
        <f t="shared" si="3"/>
        <v>1019.3808700000002</v>
      </c>
      <c r="G22" s="5">
        <f t="shared" si="3"/>
        <v>448.4</v>
      </c>
      <c r="H22" s="5">
        <f t="shared" si="3"/>
        <v>462.4</v>
      </c>
      <c r="I22" s="5">
        <f t="shared" si="3"/>
        <v>0</v>
      </c>
      <c r="J22" s="17" t="s">
        <v>32</v>
      </c>
    </row>
    <row r="23" spans="1:10" ht="15">
      <c r="A23" s="13">
        <v>12</v>
      </c>
      <c r="B23" s="18" t="s">
        <v>35</v>
      </c>
      <c r="C23" s="5">
        <f>SUM(D23:I23)</f>
        <v>937.9</v>
      </c>
      <c r="D23" s="5">
        <f t="shared" si="3"/>
        <v>15.1</v>
      </c>
      <c r="E23" s="5">
        <f t="shared" si="3"/>
        <v>644.5999999999999</v>
      </c>
      <c r="F23" s="5">
        <f t="shared" si="3"/>
        <v>260</v>
      </c>
      <c r="G23" s="5">
        <f t="shared" si="3"/>
        <v>9.7</v>
      </c>
      <c r="H23" s="5">
        <f t="shared" si="3"/>
        <v>8.5</v>
      </c>
      <c r="I23" s="5">
        <f t="shared" si="3"/>
        <v>0</v>
      </c>
      <c r="J23" s="17" t="s">
        <v>32</v>
      </c>
    </row>
    <row r="24" spans="1:10" s="14" customFormat="1" ht="31.5" customHeight="1">
      <c r="A24" s="13">
        <v>13</v>
      </c>
      <c r="B24" s="26" t="s">
        <v>65</v>
      </c>
      <c r="C24" s="27"/>
      <c r="D24" s="27"/>
      <c r="E24" s="27"/>
      <c r="F24" s="27"/>
      <c r="G24" s="27"/>
      <c r="H24" s="27"/>
      <c r="I24" s="27"/>
      <c r="J24" s="27"/>
    </row>
    <row r="25" spans="1:10" s="14" customFormat="1" ht="32.25" customHeight="1">
      <c r="A25" s="13">
        <v>14</v>
      </c>
      <c r="B25" s="15" t="s">
        <v>9</v>
      </c>
      <c r="C25" s="16">
        <f>C36</f>
        <v>9968.3418</v>
      </c>
      <c r="D25" s="16">
        <f aca="true" t="shared" si="4" ref="D25:I27">D36</f>
        <v>1979.644</v>
      </c>
      <c r="E25" s="16">
        <f t="shared" si="4"/>
        <v>1590</v>
      </c>
      <c r="F25" s="16">
        <f t="shared" si="4"/>
        <v>1704.7978</v>
      </c>
      <c r="G25" s="16">
        <f t="shared" si="4"/>
        <v>1608.8</v>
      </c>
      <c r="H25" s="16">
        <f t="shared" si="4"/>
        <v>1625.1</v>
      </c>
      <c r="I25" s="16">
        <f t="shared" si="4"/>
        <v>1460</v>
      </c>
      <c r="J25" s="17" t="s">
        <v>32</v>
      </c>
    </row>
    <row r="26" spans="1:10" s="14" customFormat="1" ht="12.75">
      <c r="A26" s="13">
        <v>15</v>
      </c>
      <c r="B26" s="18" t="s">
        <v>5</v>
      </c>
      <c r="C26" s="11">
        <f>C37</f>
        <v>9964.544</v>
      </c>
      <c r="D26" s="11">
        <f t="shared" si="4"/>
        <v>1979.644</v>
      </c>
      <c r="E26" s="11">
        <f t="shared" si="4"/>
        <v>1590</v>
      </c>
      <c r="F26" s="11">
        <f t="shared" si="4"/>
        <v>1701</v>
      </c>
      <c r="G26" s="11">
        <f t="shared" si="4"/>
        <v>1608.8</v>
      </c>
      <c r="H26" s="11">
        <f t="shared" si="4"/>
        <v>1625.1</v>
      </c>
      <c r="I26" s="11">
        <f t="shared" si="4"/>
        <v>1460</v>
      </c>
      <c r="J26" s="17" t="s">
        <v>32</v>
      </c>
    </row>
    <row r="27" spans="1:10" s="14" customFormat="1" ht="12.75">
      <c r="A27" s="13">
        <v>16</v>
      </c>
      <c r="B27" s="18" t="s">
        <v>6</v>
      </c>
      <c r="C27" s="11">
        <f>C38</f>
        <v>3.7978</v>
      </c>
      <c r="D27" s="11">
        <f t="shared" si="4"/>
        <v>0</v>
      </c>
      <c r="E27" s="11">
        <f t="shared" si="4"/>
        <v>0</v>
      </c>
      <c r="F27" s="11">
        <f t="shared" si="4"/>
        <v>3.7978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7" t="s">
        <v>32</v>
      </c>
    </row>
    <row r="28" spans="1:10" s="14" customFormat="1" ht="12.75">
      <c r="A28" s="13">
        <v>17</v>
      </c>
      <c r="B28" s="18" t="s">
        <v>35</v>
      </c>
      <c r="C28" s="11">
        <f>C39</f>
        <v>0</v>
      </c>
      <c r="D28" s="11">
        <f aca="true" t="shared" si="5" ref="D28:I28">D39</f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7" t="s">
        <v>32</v>
      </c>
    </row>
    <row r="29" spans="1:10" s="14" customFormat="1" ht="15" customHeight="1">
      <c r="A29" s="13">
        <v>18</v>
      </c>
      <c r="B29" s="26" t="s">
        <v>10</v>
      </c>
      <c r="C29" s="27"/>
      <c r="D29" s="27"/>
      <c r="E29" s="27"/>
      <c r="F29" s="27"/>
      <c r="G29" s="27"/>
      <c r="H29" s="27"/>
      <c r="I29" s="27"/>
      <c r="J29" s="27"/>
    </row>
    <row r="30" spans="1:10" s="14" customFormat="1" ht="41.25">
      <c r="A30" s="13">
        <v>19</v>
      </c>
      <c r="B30" s="1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7" t="s">
        <v>32</v>
      </c>
    </row>
    <row r="31" spans="1:10" s="14" customFormat="1" ht="12.75">
      <c r="A31" s="13">
        <v>20</v>
      </c>
      <c r="B31" s="26" t="s">
        <v>11</v>
      </c>
      <c r="C31" s="27"/>
      <c r="D31" s="27"/>
      <c r="E31" s="27"/>
      <c r="F31" s="27"/>
      <c r="G31" s="27"/>
      <c r="H31" s="27"/>
      <c r="I31" s="27"/>
      <c r="J31" s="27"/>
    </row>
    <row r="32" spans="1:10" s="14" customFormat="1" ht="42" customHeight="1">
      <c r="A32" s="13">
        <v>21</v>
      </c>
      <c r="B32" s="1" t="s">
        <v>12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7" t="s">
        <v>32</v>
      </c>
    </row>
    <row r="33" spans="1:10" s="14" customFormat="1" ht="12.75">
      <c r="A33" s="13">
        <v>22</v>
      </c>
      <c r="B33" s="26" t="s">
        <v>13</v>
      </c>
      <c r="C33" s="27"/>
      <c r="D33" s="27"/>
      <c r="E33" s="27"/>
      <c r="F33" s="27"/>
      <c r="G33" s="27"/>
      <c r="H33" s="27"/>
      <c r="I33" s="27"/>
      <c r="J33" s="27"/>
    </row>
    <row r="34" spans="1:10" s="14" customFormat="1" ht="41.25">
      <c r="A34" s="13">
        <v>23</v>
      </c>
      <c r="B34" s="1" t="s">
        <v>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7" t="s">
        <v>32</v>
      </c>
    </row>
    <row r="35" spans="1:10" s="14" customFormat="1" ht="12.75">
      <c r="A35" s="13">
        <v>24</v>
      </c>
      <c r="B35" s="26" t="s">
        <v>14</v>
      </c>
      <c r="C35" s="27"/>
      <c r="D35" s="27"/>
      <c r="E35" s="27"/>
      <c r="F35" s="27"/>
      <c r="G35" s="27"/>
      <c r="H35" s="27"/>
      <c r="I35" s="27"/>
      <c r="J35" s="27"/>
    </row>
    <row r="36" spans="1:10" s="14" customFormat="1" ht="30.75" customHeight="1">
      <c r="A36" s="13">
        <v>25</v>
      </c>
      <c r="B36" s="15" t="s">
        <v>15</v>
      </c>
      <c r="C36" s="10">
        <f aca="true" t="shared" si="6" ref="C36:I36">SUM(C37:C39)</f>
        <v>9968.3418</v>
      </c>
      <c r="D36" s="10">
        <f t="shared" si="6"/>
        <v>1979.644</v>
      </c>
      <c r="E36" s="10">
        <f t="shared" si="6"/>
        <v>1590</v>
      </c>
      <c r="F36" s="10">
        <f t="shared" si="6"/>
        <v>1704.7978</v>
      </c>
      <c r="G36" s="10">
        <f t="shared" si="6"/>
        <v>1608.8</v>
      </c>
      <c r="H36" s="10">
        <f t="shared" si="6"/>
        <v>1625.1</v>
      </c>
      <c r="I36" s="10">
        <f t="shared" si="6"/>
        <v>1460</v>
      </c>
      <c r="J36" s="17" t="s">
        <v>32</v>
      </c>
    </row>
    <row r="37" spans="1:10" s="14" customFormat="1" ht="12.75">
      <c r="A37" s="13">
        <v>26</v>
      </c>
      <c r="B37" s="18" t="s">
        <v>5</v>
      </c>
      <c r="C37" s="5">
        <f>SUM(C41,C45)</f>
        <v>9964.544</v>
      </c>
      <c r="D37" s="5">
        <f aca="true" t="shared" si="7" ref="D37:I37">SUM(D41,D45)</f>
        <v>1979.644</v>
      </c>
      <c r="E37" s="5">
        <f t="shared" si="7"/>
        <v>1590</v>
      </c>
      <c r="F37" s="5">
        <f t="shared" si="7"/>
        <v>1701</v>
      </c>
      <c r="G37" s="5">
        <f t="shared" si="7"/>
        <v>1608.8</v>
      </c>
      <c r="H37" s="5">
        <f t="shared" si="7"/>
        <v>1625.1</v>
      </c>
      <c r="I37" s="5">
        <f t="shared" si="7"/>
        <v>1460</v>
      </c>
      <c r="J37" s="17" t="s">
        <v>32</v>
      </c>
    </row>
    <row r="38" spans="1:10" s="14" customFormat="1" ht="12.75">
      <c r="A38" s="13">
        <v>27</v>
      </c>
      <c r="B38" s="18" t="s">
        <v>6</v>
      </c>
      <c r="C38" s="5">
        <f>SUM(C42,C46)</f>
        <v>3.7978</v>
      </c>
      <c r="D38" s="5">
        <f aca="true" t="shared" si="8" ref="D38:I38">SUM(D42,D46)</f>
        <v>0</v>
      </c>
      <c r="E38" s="5">
        <f t="shared" si="8"/>
        <v>0</v>
      </c>
      <c r="F38" s="5">
        <f t="shared" si="8"/>
        <v>3.7978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17" t="s">
        <v>32</v>
      </c>
    </row>
    <row r="39" spans="1:10" s="14" customFormat="1" ht="12.75">
      <c r="A39" s="13">
        <v>28</v>
      </c>
      <c r="B39" s="18" t="s">
        <v>35</v>
      </c>
      <c r="C39" s="5">
        <f>SUM(C43,C47)</f>
        <v>0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17" t="s">
        <v>32</v>
      </c>
    </row>
    <row r="40" spans="1:10" s="14" customFormat="1" ht="83.25" customHeight="1">
      <c r="A40" s="13">
        <v>29</v>
      </c>
      <c r="B40" s="1" t="s">
        <v>45</v>
      </c>
      <c r="C40" s="6">
        <f aca="true" t="shared" si="10" ref="C40:I40">SUM(C41:C43)</f>
        <v>7074.7119999999995</v>
      </c>
      <c r="D40" s="6">
        <f t="shared" si="10"/>
        <v>1531.712</v>
      </c>
      <c r="E40" s="6">
        <f t="shared" si="10"/>
        <v>1135</v>
      </c>
      <c r="F40" s="6">
        <f t="shared" si="10"/>
        <v>1208</v>
      </c>
      <c r="G40" s="6">
        <f t="shared" si="10"/>
        <v>1100</v>
      </c>
      <c r="H40" s="6">
        <f t="shared" si="10"/>
        <v>1100</v>
      </c>
      <c r="I40" s="6">
        <f t="shared" si="10"/>
        <v>1000</v>
      </c>
      <c r="J40" s="19" t="s">
        <v>58</v>
      </c>
    </row>
    <row r="41" spans="1:10" s="14" customFormat="1" ht="15" customHeight="1">
      <c r="A41" s="13">
        <v>30</v>
      </c>
      <c r="B41" s="18" t="s">
        <v>5</v>
      </c>
      <c r="C41" s="5">
        <f>SUM(D41:I41)</f>
        <v>7074.7119999999995</v>
      </c>
      <c r="D41" s="5">
        <v>1531.712</v>
      </c>
      <c r="E41" s="5">
        <v>1135</v>
      </c>
      <c r="F41" s="5">
        <v>1208</v>
      </c>
      <c r="G41" s="5">
        <v>1100</v>
      </c>
      <c r="H41" s="5">
        <v>1100</v>
      </c>
      <c r="I41" s="5">
        <v>1000</v>
      </c>
      <c r="J41" s="19" t="s">
        <v>58</v>
      </c>
    </row>
    <row r="42" spans="1:10" s="14" customFormat="1" ht="15" customHeight="1">
      <c r="A42" s="13">
        <v>31</v>
      </c>
      <c r="B42" s="18" t="s">
        <v>6</v>
      </c>
      <c r="C42" s="5">
        <f>SUM(D42:I42)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7" t="s">
        <v>32</v>
      </c>
    </row>
    <row r="43" spans="1:10" s="14" customFormat="1" ht="15" customHeight="1">
      <c r="A43" s="13">
        <v>32</v>
      </c>
      <c r="B43" s="18" t="s">
        <v>35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69.75" customHeight="1">
      <c r="A44" s="13">
        <v>33</v>
      </c>
      <c r="B44" s="1" t="s">
        <v>46</v>
      </c>
      <c r="C44" s="6">
        <f aca="true" t="shared" si="11" ref="C44:I44">SUM(C45:C47)</f>
        <v>2893.6297999999997</v>
      </c>
      <c r="D44" s="6">
        <f t="shared" si="11"/>
        <v>447.932</v>
      </c>
      <c r="E44" s="6">
        <f t="shared" si="11"/>
        <v>455</v>
      </c>
      <c r="F44" s="6">
        <f t="shared" si="11"/>
        <v>496.7978</v>
      </c>
      <c r="G44" s="6">
        <f t="shared" si="11"/>
        <v>508.8</v>
      </c>
      <c r="H44" s="6">
        <f t="shared" si="11"/>
        <v>525.1</v>
      </c>
      <c r="I44" s="6">
        <f t="shared" si="11"/>
        <v>460</v>
      </c>
      <c r="J44" s="19" t="s">
        <v>59</v>
      </c>
    </row>
    <row r="45" spans="1:10" s="14" customFormat="1" ht="12.75">
      <c r="A45" s="13">
        <v>34</v>
      </c>
      <c r="B45" s="18" t="s">
        <v>5</v>
      </c>
      <c r="C45" s="5">
        <f>SUM(D45:I45)</f>
        <v>2889.832</v>
      </c>
      <c r="D45" s="5">
        <v>447.932</v>
      </c>
      <c r="E45" s="5">
        <v>455</v>
      </c>
      <c r="F45" s="5">
        <v>493</v>
      </c>
      <c r="G45" s="5">
        <v>508.8</v>
      </c>
      <c r="H45" s="5">
        <v>525.1</v>
      </c>
      <c r="I45" s="5">
        <v>460</v>
      </c>
      <c r="J45" s="19" t="s">
        <v>59</v>
      </c>
    </row>
    <row r="46" spans="1:10" s="14" customFormat="1" ht="12.75">
      <c r="A46" s="13">
        <v>35</v>
      </c>
      <c r="B46" s="18" t="s">
        <v>6</v>
      </c>
      <c r="C46" s="5">
        <f>SUM(D46:I46)</f>
        <v>3.7978</v>
      </c>
      <c r="D46" s="5">
        <v>0</v>
      </c>
      <c r="E46" s="5">
        <v>0</v>
      </c>
      <c r="F46" s="5">
        <v>3.7978</v>
      </c>
      <c r="G46" s="5">
        <v>0</v>
      </c>
      <c r="H46" s="5">
        <v>0</v>
      </c>
      <c r="I46" s="5">
        <v>0</v>
      </c>
      <c r="J46" s="17" t="s">
        <v>32</v>
      </c>
    </row>
    <row r="47" spans="1:10" s="14" customFormat="1" ht="12.75">
      <c r="A47" s="13">
        <v>36</v>
      </c>
      <c r="B47" s="18" t="s">
        <v>35</v>
      </c>
      <c r="C47" s="5">
        <f>SUM(D47:I47)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59.25" customHeight="1">
      <c r="A48" s="13">
        <v>37</v>
      </c>
      <c r="B48" s="1" t="s">
        <v>67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7">
        <v>7</v>
      </c>
    </row>
    <row r="49" spans="1:10" s="14" customFormat="1" ht="73.5" customHeight="1">
      <c r="A49" s="13">
        <v>38</v>
      </c>
      <c r="B49" s="1" t="s">
        <v>55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8</v>
      </c>
    </row>
    <row r="50" spans="1:10" s="14" customFormat="1" ht="126" customHeight="1">
      <c r="A50" s="13">
        <v>39</v>
      </c>
      <c r="B50" s="1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 t="s">
        <v>44</v>
      </c>
    </row>
    <row r="51" spans="1:10" s="14" customFormat="1" ht="74.25" customHeight="1">
      <c r="A51" s="13">
        <v>40</v>
      </c>
      <c r="B51" s="1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60</v>
      </c>
    </row>
    <row r="52" spans="1:10" s="14" customFormat="1" ht="16.5" customHeight="1">
      <c r="A52" s="13">
        <v>41</v>
      </c>
      <c r="B52" s="26" t="s">
        <v>16</v>
      </c>
      <c r="C52" s="27"/>
      <c r="D52" s="27"/>
      <c r="E52" s="27"/>
      <c r="F52" s="27"/>
      <c r="G52" s="27"/>
      <c r="H52" s="27"/>
      <c r="I52" s="27"/>
      <c r="J52" s="27"/>
    </row>
    <row r="53" spans="1:10" s="14" customFormat="1" ht="31.5" customHeight="1">
      <c r="A53" s="13">
        <v>42</v>
      </c>
      <c r="B53" s="15" t="s">
        <v>17</v>
      </c>
      <c r="C53" s="21">
        <f>C64</f>
        <v>1100</v>
      </c>
      <c r="D53" s="21">
        <f aca="true" t="shared" si="12" ref="D53:I56">D64</f>
        <v>0</v>
      </c>
      <c r="E53" s="21">
        <f t="shared" si="12"/>
        <v>200</v>
      </c>
      <c r="F53" s="21">
        <f t="shared" si="12"/>
        <v>200</v>
      </c>
      <c r="G53" s="21">
        <f t="shared" si="12"/>
        <v>250</v>
      </c>
      <c r="H53" s="21">
        <f t="shared" si="12"/>
        <v>250</v>
      </c>
      <c r="I53" s="21">
        <f t="shared" si="12"/>
        <v>200</v>
      </c>
      <c r="J53" s="17" t="s">
        <v>32</v>
      </c>
    </row>
    <row r="54" spans="1:10" s="14" customFormat="1" ht="12.75">
      <c r="A54" s="13">
        <v>43</v>
      </c>
      <c r="B54" s="18" t="s">
        <v>5</v>
      </c>
      <c r="C54" s="11">
        <f>C65</f>
        <v>1100</v>
      </c>
      <c r="D54" s="11">
        <f t="shared" si="12"/>
        <v>0</v>
      </c>
      <c r="E54" s="11">
        <f t="shared" si="12"/>
        <v>200</v>
      </c>
      <c r="F54" s="11">
        <f t="shared" si="12"/>
        <v>200</v>
      </c>
      <c r="G54" s="11">
        <f t="shared" si="12"/>
        <v>250</v>
      </c>
      <c r="H54" s="11">
        <f t="shared" si="12"/>
        <v>250</v>
      </c>
      <c r="I54" s="11">
        <f t="shared" si="12"/>
        <v>200</v>
      </c>
      <c r="J54" s="17" t="s">
        <v>32</v>
      </c>
    </row>
    <row r="55" spans="1:10" s="14" customFormat="1" ht="12.75">
      <c r="A55" s="13">
        <v>44</v>
      </c>
      <c r="B55" s="18" t="s">
        <v>6</v>
      </c>
      <c r="C55" s="11">
        <f>C66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7" t="s">
        <v>32</v>
      </c>
    </row>
    <row r="56" spans="1:10" s="14" customFormat="1" ht="12.75">
      <c r="A56" s="13">
        <v>45</v>
      </c>
      <c r="B56" s="18" t="s">
        <v>35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46</v>
      </c>
      <c r="B57" s="26" t="s">
        <v>10</v>
      </c>
      <c r="C57" s="27"/>
      <c r="D57" s="27"/>
      <c r="E57" s="27"/>
      <c r="F57" s="27"/>
      <c r="G57" s="27"/>
      <c r="H57" s="27"/>
      <c r="I57" s="27"/>
      <c r="J57" s="27"/>
    </row>
    <row r="58" spans="1:10" s="14" customFormat="1" ht="41.25">
      <c r="A58" s="13">
        <v>47</v>
      </c>
      <c r="B58" s="1" t="s">
        <v>41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7" t="s">
        <v>32</v>
      </c>
    </row>
    <row r="59" spans="1:10" s="14" customFormat="1" ht="18.75" customHeight="1">
      <c r="A59" s="13">
        <v>48</v>
      </c>
      <c r="B59" s="26" t="s">
        <v>11</v>
      </c>
      <c r="C59" s="27"/>
      <c r="D59" s="27"/>
      <c r="E59" s="27"/>
      <c r="F59" s="27"/>
      <c r="G59" s="27"/>
      <c r="H59" s="27"/>
      <c r="I59" s="27"/>
      <c r="J59" s="27"/>
    </row>
    <row r="60" spans="1:10" s="14" customFormat="1" ht="44.25" customHeight="1">
      <c r="A60" s="13">
        <v>49</v>
      </c>
      <c r="B60" s="1" t="s">
        <v>12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7" t="s">
        <v>32</v>
      </c>
    </row>
    <row r="61" spans="1:10" s="14" customFormat="1" ht="12.75">
      <c r="A61" s="13">
        <v>50</v>
      </c>
      <c r="B61" s="26" t="s">
        <v>13</v>
      </c>
      <c r="C61" s="27"/>
      <c r="D61" s="27"/>
      <c r="E61" s="27"/>
      <c r="F61" s="27"/>
      <c r="G61" s="27"/>
      <c r="H61" s="27"/>
      <c r="I61" s="27"/>
      <c r="J61" s="27"/>
    </row>
    <row r="62" spans="1:10" s="14" customFormat="1" ht="41.25">
      <c r="A62" s="13">
        <v>51</v>
      </c>
      <c r="B62" s="1" t="s">
        <v>42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7" t="s">
        <v>32</v>
      </c>
    </row>
    <row r="63" spans="1:10" s="14" customFormat="1" ht="12.75">
      <c r="A63" s="13">
        <v>52</v>
      </c>
      <c r="B63" s="26" t="s">
        <v>14</v>
      </c>
      <c r="C63" s="27"/>
      <c r="D63" s="27"/>
      <c r="E63" s="27"/>
      <c r="F63" s="27"/>
      <c r="G63" s="27"/>
      <c r="H63" s="27"/>
      <c r="I63" s="27"/>
      <c r="J63" s="27"/>
    </row>
    <row r="64" spans="1:10" s="14" customFormat="1" ht="30.75" customHeight="1">
      <c r="A64" s="13">
        <v>53</v>
      </c>
      <c r="B64" s="15" t="s">
        <v>15</v>
      </c>
      <c r="C64" s="10">
        <f aca="true" t="shared" si="13" ref="C64:I64">SUM(C65:C67)</f>
        <v>1100</v>
      </c>
      <c r="D64" s="10">
        <f t="shared" si="13"/>
        <v>0</v>
      </c>
      <c r="E64" s="10">
        <f t="shared" si="13"/>
        <v>200</v>
      </c>
      <c r="F64" s="10">
        <f t="shared" si="13"/>
        <v>200</v>
      </c>
      <c r="G64" s="10">
        <f t="shared" si="13"/>
        <v>250</v>
      </c>
      <c r="H64" s="10">
        <f t="shared" si="13"/>
        <v>250</v>
      </c>
      <c r="I64" s="10">
        <f t="shared" si="13"/>
        <v>200</v>
      </c>
      <c r="J64" s="17" t="s">
        <v>32</v>
      </c>
    </row>
    <row r="65" spans="1:10" s="14" customFormat="1" ht="12.75">
      <c r="A65" s="13">
        <v>54</v>
      </c>
      <c r="B65" s="18" t="s">
        <v>5</v>
      </c>
      <c r="C65" s="5">
        <f>C69+C73</f>
        <v>1100</v>
      </c>
      <c r="D65" s="5">
        <f aca="true" t="shared" si="14" ref="D65:I65">D69+D73</f>
        <v>0</v>
      </c>
      <c r="E65" s="5">
        <f t="shared" si="14"/>
        <v>200</v>
      </c>
      <c r="F65" s="5">
        <f t="shared" si="14"/>
        <v>200</v>
      </c>
      <c r="G65" s="5">
        <f t="shared" si="14"/>
        <v>250</v>
      </c>
      <c r="H65" s="5">
        <f t="shared" si="14"/>
        <v>250</v>
      </c>
      <c r="I65" s="5">
        <f t="shared" si="14"/>
        <v>200</v>
      </c>
      <c r="J65" s="17" t="s">
        <v>32</v>
      </c>
    </row>
    <row r="66" spans="1:10" s="14" customFormat="1" ht="12.75">
      <c r="A66" s="13">
        <v>55</v>
      </c>
      <c r="B66" s="18" t="s">
        <v>6</v>
      </c>
      <c r="C66" s="5">
        <f>C70+C74</f>
        <v>0</v>
      </c>
      <c r="D66" s="5">
        <f aca="true" t="shared" si="15" ref="D66:I67">D70+D74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17" t="s">
        <v>32</v>
      </c>
    </row>
    <row r="67" spans="1:10" s="14" customFormat="1" ht="12.75">
      <c r="A67" s="13">
        <v>56</v>
      </c>
      <c r="B67" s="18" t="s">
        <v>35</v>
      </c>
      <c r="C67" s="5">
        <f>C71+C75</f>
        <v>0</v>
      </c>
      <c r="D67" s="5">
        <f t="shared" si="15"/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96.75" customHeight="1">
      <c r="A68" s="13">
        <v>57</v>
      </c>
      <c r="B68" s="1" t="s">
        <v>54</v>
      </c>
      <c r="C68" s="6">
        <f>SUM(C69:C70)</f>
        <v>1000</v>
      </c>
      <c r="D68" s="6">
        <f aca="true" t="shared" si="16" ref="D68:I68">SUM(D69:D70)</f>
        <v>0</v>
      </c>
      <c r="E68" s="6">
        <f t="shared" si="16"/>
        <v>200</v>
      </c>
      <c r="F68" s="6">
        <f t="shared" si="16"/>
        <v>200</v>
      </c>
      <c r="G68" s="6">
        <f t="shared" si="16"/>
        <v>200</v>
      </c>
      <c r="H68" s="6">
        <f t="shared" si="16"/>
        <v>200</v>
      </c>
      <c r="I68" s="6">
        <f t="shared" si="16"/>
        <v>200</v>
      </c>
      <c r="J68" s="19" t="s">
        <v>61</v>
      </c>
    </row>
    <row r="69" spans="1:10" s="14" customFormat="1" ht="12.75">
      <c r="A69" s="13">
        <v>58</v>
      </c>
      <c r="B69" s="18" t="s">
        <v>5</v>
      </c>
      <c r="C69" s="5">
        <f>SUM(D69:I69)</f>
        <v>1000</v>
      </c>
      <c r="D69" s="5">
        <v>0</v>
      </c>
      <c r="E69" s="5">
        <v>200</v>
      </c>
      <c r="F69" s="5">
        <v>200</v>
      </c>
      <c r="G69" s="5">
        <v>200</v>
      </c>
      <c r="H69" s="5">
        <v>200</v>
      </c>
      <c r="I69" s="5">
        <v>200</v>
      </c>
      <c r="J69" s="19" t="s">
        <v>61</v>
      </c>
    </row>
    <row r="70" spans="1:10" s="14" customFormat="1" ht="12.75">
      <c r="A70" s="13">
        <v>59</v>
      </c>
      <c r="B70" s="18" t="s">
        <v>6</v>
      </c>
      <c r="C70" s="5">
        <f>SUM(D70:I70)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9" t="s">
        <v>32</v>
      </c>
    </row>
    <row r="71" spans="1:10" s="14" customFormat="1" ht="12.75">
      <c r="A71" s="13">
        <v>60</v>
      </c>
      <c r="B71" s="18" t="s">
        <v>35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7" t="s">
        <v>32</v>
      </c>
    </row>
    <row r="72" spans="1:10" s="14" customFormat="1" ht="84" customHeight="1">
      <c r="A72" s="13">
        <v>61</v>
      </c>
      <c r="B72" s="1" t="s">
        <v>69</v>
      </c>
      <c r="C72" s="6">
        <f>SUM(C73:C75)</f>
        <v>100</v>
      </c>
      <c r="D72" s="6">
        <f>SUM(D73:D74)</f>
        <v>0</v>
      </c>
      <c r="E72" s="6">
        <f>SUM(E73:E74)</f>
        <v>0</v>
      </c>
      <c r="F72" s="6">
        <f>SUM(F73:F75)</f>
        <v>0</v>
      </c>
      <c r="G72" s="6">
        <f>SUM(G73:G75)</f>
        <v>50</v>
      </c>
      <c r="H72" s="6">
        <f>SUM(H73:H75)</f>
        <v>50</v>
      </c>
      <c r="I72" s="6">
        <f>SUM(I73:I75)</f>
        <v>0</v>
      </c>
      <c r="J72" s="17">
        <v>21</v>
      </c>
    </row>
    <row r="73" spans="1:10" s="14" customFormat="1" ht="12.75">
      <c r="A73" s="13">
        <v>62</v>
      </c>
      <c r="B73" s="18" t="s">
        <v>5</v>
      </c>
      <c r="C73" s="5">
        <f>SUM(D73:I73)</f>
        <v>100</v>
      </c>
      <c r="D73" s="5">
        <v>0</v>
      </c>
      <c r="E73" s="5">
        <v>0</v>
      </c>
      <c r="F73" s="5">
        <v>0</v>
      </c>
      <c r="G73" s="5">
        <v>50</v>
      </c>
      <c r="H73" s="5">
        <v>50</v>
      </c>
      <c r="I73" s="5">
        <v>0</v>
      </c>
      <c r="J73" s="17">
        <v>21</v>
      </c>
    </row>
    <row r="74" spans="1:10" s="14" customFormat="1" ht="12.75">
      <c r="A74" s="13">
        <v>63</v>
      </c>
      <c r="B74" s="18" t="s">
        <v>6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 t="s">
        <v>32</v>
      </c>
    </row>
    <row r="75" spans="1:10" s="14" customFormat="1" ht="12.75">
      <c r="A75" s="13">
        <v>64</v>
      </c>
      <c r="B75" s="18" t="s">
        <v>35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14" customFormat="1" ht="237.75" customHeight="1">
      <c r="A76" s="13">
        <v>65</v>
      </c>
      <c r="B76" s="1" t="s">
        <v>83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5" t="s">
        <v>84</v>
      </c>
    </row>
    <row r="77" spans="1:10" s="14" customFormat="1" ht="12.75">
      <c r="A77" s="13">
        <v>66</v>
      </c>
      <c r="B77" s="18" t="s">
        <v>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7" t="s">
        <v>32</v>
      </c>
    </row>
    <row r="78" spans="1:10" s="14" customFormat="1" ht="12.75">
      <c r="A78" s="13">
        <v>67</v>
      </c>
      <c r="B78" s="18" t="s">
        <v>6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68</v>
      </c>
      <c r="B79" s="18" t="s">
        <v>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69</v>
      </c>
      <c r="B80" s="26" t="s">
        <v>18</v>
      </c>
      <c r="C80" s="27"/>
      <c r="D80" s="27"/>
      <c r="E80" s="27"/>
      <c r="F80" s="27"/>
      <c r="G80" s="27"/>
      <c r="H80" s="27"/>
      <c r="I80" s="27"/>
      <c r="J80" s="27"/>
    </row>
    <row r="81" spans="1:10" s="14" customFormat="1" ht="31.5" customHeight="1">
      <c r="A81" s="13">
        <v>70</v>
      </c>
      <c r="B81" s="15" t="s">
        <v>19</v>
      </c>
      <c r="C81" s="21">
        <f>C92</f>
        <v>2585.5488</v>
      </c>
      <c r="D81" s="21">
        <f aca="true" t="shared" si="17" ref="D81:I84">D92</f>
        <v>420.5488</v>
      </c>
      <c r="E81" s="21">
        <f t="shared" si="17"/>
        <v>320</v>
      </c>
      <c r="F81" s="21">
        <f t="shared" si="17"/>
        <v>505</v>
      </c>
      <c r="G81" s="21">
        <f t="shared" si="17"/>
        <v>420</v>
      </c>
      <c r="H81" s="21">
        <f t="shared" si="17"/>
        <v>420</v>
      </c>
      <c r="I81" s="21">
        <f t="shared" si="17"/>
        <v>500</v>
      </c>
      <c r="J81" s="17" t="s">
        <v>32</v>
      </c>
    </row>
    <row r="82" spans="1:10" s="14" customFormat="1" ht="12.75">
      <c r="A82" s="13">
        <v>71</v>
      </c>
      <c r="B82" s="18" t="s">
        <v>5</v>
      </c>
      <c r="C82" s="11">
        <f>C93</f>
        <v>2585.5488</v>
      </c>
      <c r="D82" s="11">
        <f t="shared" si="17"/>
        <v>420.5488</v>
      </c>
      <c r="E82" s="11">
        <f t="shared" si="17"/>
        <v>320</v>
      </c>
      <c r="F82" s="11">
        <f t="shared" si="17"/>
        <v>505</v>
      </c>
      <c r="G82" s="11">
        <f t="shared" si="17"/>
        <v>420</v>
      </c>
      <c r="H82" s="11">
        <f t="shared" si="17"/>
        <v>420</v>
      </c>
      <c r="I82" s="11">
        <f t="shared" si="17"/>
        <v>500</v>
      </c>
      <c r="J82" s="17" t="s">
        <v>32</v>
      </c>
    </row>
    <row r="83" spans="1:10" s="14" customFormat="1" ht="12.75">
      <c r="A83" s="13">
        <v>72</v>
      </c>
      <c r="B83" s="18" t="s">
        <v>6</v>
      </c>
      <c r="C83" s="11">
        <f>C94</f>
        <v>0</v>
      </c>
      <c r="D83" s="11">
        <f t="shared" si="17"/>
        <v>0</v>
      </c>
      <c r="E83" s="11">
        <f t="shared" si="17"/>
        <v>0</v>
      </c>
      <c r="F83" s="11">
        <f t="shared" si="17"/>
        <v>0</v>
      </c>
      <c r="G83" s="11">
        <f t="shared" si="17"/>
        <v>0</v>
      </c>
      <c r="H83" s="11">
        <f t="shared" si="17"/>
        <v>0</v>
      </c>
      <c r="I83" s="11">
        <f t="shared" si="17"/>
        <v>0</v>
      </c>
      <c r="J83" s="17" t="s">
        <v>32</v>
      </c>
    </row>
    <row r="84" spans="1:10" s="14" customFormat="1" ht="12.75">
      <c r="A84" s="13">
        <v>73</v>
      </c>
      <c r="B84" s="18" t="s">
        <v>35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74</v>
      </c>
      <c r="B85" s="26" t="s">
        <v>10</v>
      </c>
      <c r="C85" s="27"/>
      <c r="D85" s="27"/>
      <c r="E85" s="27"/>
      <c r="F85" s="27"/>
      <c r="G85" s="27"/>
      <c r="H85" s="27"/>
      <c r="I85" s="27"/>
      <c r="J85" s="27"/>
    </row>
    <row r="86" spans="1:10" s="14" customFormat="1" ht="41.25">
      <c r="A86" s="13">
        <v>75</v>
      </c>
      <c r="B86" s="1" t="s">
        <v>41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7" t="s">
        <v>32</v>
      </c>
    </row>
    <row r="87" spans="1:10" s="14" customFormat="1" ht="12.75">
      <c r="A87" s="13">
        <v>76</v>
      </c>
      <c r="B87" s="26" t="s">
        <v>11</v>
      </c>
      <c r="C87" s="27"/>
      <c r="D87" s="27"/>
      <c r="E87" s="27"/>
      <c r="F87" s="27"/>
      <c r="G87" s="27"/>
      <c r="H87" s="27"/>
      <c r="I87" s="27"/>
      <c r="J87" s="27"/>
    </row>
    <row r="88" spans="1:10" s="14" customFormat="1" ht="41.25" customHeight="1">
      <c r="A88" s="13">
        <v>77</v>
      </c>
      <c r="B88" s="1" t="s">
        <v>12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7" t="s">
        <v>32</v>
      </c>
    </row>
    <row r="89" spans="1:10" s="14" customFormat="1" ht="12.75">
      <c r="A89" s="13">
        <v>78</v>
      </c>
      <c r="B89" s="26" t="s">
        <v>13</v>
      </c>
      <c r="C89" s="27"/>
      <c r="D89" s="27"/>
      <c r="E89" s="27"/>
      <c r="F89" s="27"/>
      <c r="G89" s="27"/>
      <c r="H89" s="27"/>
      <c r="I89" s="27"/>
      <c r="J89" s="27"/>
    </row>
    <row r="90" spans="1:10" s="14" customFormat="1" ht="41.25">
      <c r="A90" s="13">
        <v>79</v>
      </c>
      <c r="B90" s="1" t="s">
        <v>42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7" t="s">
        <v>32</v>
      </c>
    </row>
    <row r="91" spans="1:10" s="14" customFormat="1" ht="12.75">
      <c r="A91" s="13">
        <v>80</v>
      </c>
      <c r="B91" s="26" t="s">
        <v>14</v>
      </c>
      <c r="C91" s="27"/>
      <c r="D91" s="27"/>
      <c r="E91" s="27"/>
      <c r="F91" s="27"/>
      <c r="G91" s="27"/>
      <c r="H91" s="27"/>
      <c r="I91" s="27"/>
      <c r="J91" s="27"/>
    </row>
    <row r="92" spans="1:10" s="14" customFormat="1" ht="30" customHeight="1">
      <c r="A92" s="13">
        <v>81</v>
      </c>
      <c r="B92" s="15" t="s">
        <v>15</v>
      </c>
      <c r="C92" s="10">
        <f aca="true" t="shared" si="18" ref="C92:I92">SUM(C93:C95)</f>
        <v>2585.5488</v>
      </c>
      <c r="D92" s="10">
        <f t="shared" si="18"/>
        <v>420.5488</v>
      </c>
      <c r="E92" s="10">
        <f t="shared" si="18"/>
        <v>320</v>
      </c>
      <c r="F92" s="10">
        <f t="shared" si="18"/>
        <v>505</v>
      </c>
      <c r="G92" s="10">
        <f t="shared" si="18"/>
        <v>420</v>
      </c>
      <c r="H92" s="10">
        <f t="shared" si="18"/>
        <v>420</v>
      </c>
      <c r="I92" s="10">
        <f t="shared" si="18"/>
        <v>500</v>
      </c>
      <c r="J92" s="17" t="s">
        <v>32</v>
      </c>
    </row>
    <row r="93" spans="1:10" s="14" customFormat="1" ht="12.75">
      <c r="A93" s="13">
        <v>82</v>
      </c>
      <c r="B93" s="18" t="s">
        <v>5</v>
      </c>
      <c r="C93" s="5">
        <f>C97+C101</f>
        <v>2585.5488</v>
      </c>
      <c r="D93" s="5">
        <f aca="true" t="shared" si="19" ref="C93:I95">D97+D101</f>
        <v>420.5488</v>
      </c>
      <c r="E93" s="5">
        <f t="shared" si="19"/>
        <v>320</v>
      </c>
      <c r="F93" s="5">
        <f t="shared" si="19"/>
        <v>505</v>
      </c>
      <c r="G93" s="5">
        <f t="shared" si="19"/>
        <v>420</v>
      </c>
      <c r="H93" s="5">
        <f t="shared" si="19"/>
        <v>420</v>
      </c>
      <c r="I93" s="5">
        <f t="shared" si="19"/>
        <v>500</v>
      </c>
      <c r="J93" s="17" t="s">
        <v>32</v>
      </c>
    </row>
    <row r="94" spans="1:10" s="14" customFormat="1" ht="12.75">
      <c r="A94" s="13">
        <v>83</v>
      </c>
      <c r="B94" s="18" t="s">
        <v>6</v>
      </c>
      <c r="C94" s="5">
        <f t="shared" si="19"/>
        <v>0</v>
      </c>
      <c r="D94" s="5">
        <f t="shared" si="19"/>
        <v>0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0</v>
      </c>
      <c r="I94" s="5">
        <f t="shared" si="19"/>
        <v>0</v>
      </c>
      <c r="J94" s="17" t="s">
        <v>32</v>
      </c>
    </row>
    <row r="95" spans="1:10" s="14" customFormat="1" ht="12.75">
      <c r="A95" s="13">
        <v>84</v>
      </c>
      <c r="B95" s="18" t="s">
        <v>35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57" customHeight="1">
      <c r="A96" s="13">
        <v>85</v>
      </c>
      <c r="B96" s="1" t="s">
        <v>64</v>
      </c>
      <c r="C96" s="6">
        <f aca="true" t="shared" si="20" ref="C96:C103">SUM(D96:I96)</f>
        <v>1852.2188</v>
      </c>
      <c r="D96" s="6">
        <f aca="true" t="shared" si="21" ref="D96:I96">SUM(D97:D98)</f>
        <v>287.2188</v>
      </c>
      <c r="E96" s="6">
        <f t="shared" si="21"/>
        <v>320</v>
      </c>
      <c r="F96" s="6">
        <f t="shared" si="21"/>
        <v>505</v>
      </c>
      <c r="G96" s="6">
        <f t="shared" si="21"/>
        <v>220</v>
      </c>
      <c r="H96" s="6">
        <f t="shared" si="21"/>
        <v>220</v>
      </c>
      <c r="I96" s="6">
        <f t="shared" si="21"/>
        <v>300</v>
      </c>
      <c r="J96" s="17" t="s">
        <v>82</v>
      </c>
    </row>
    <row r="97" spans="1:10" s="14" customFormat="1" ht="12.75">
      <c r="A97" s="13">
        <v>86</v>
      </c>
      <c r="B97" s="18" t="s">
        <v>5</v>
      </c>
      <c r="C97" s="5">
        <f t="shared" si="20"/>
        <v>1852.2188</v>
      </c>
      <c r="D97" s="5">
        <v>287.2188</v>
      </c>
      <c r="E97" s="5">
        <v>320</v>
      </c>
      <c r="F97" s="5">
        <v>505</v>
      </c>
      <c r="G97" s="5">
        <v>220</v>
      </c>
      <c r="H97" s="5">
        <v>220</v>
      </c>
      <c r="I97" s="5">
        <v>300</v>
      </c>
      <c r="J97" s="17" t="s">
        <v>82</v>
      </c>
    </row>
    <row r="98" spans="1:10" s="14" customFormat="1" ht="12.75">
      <c r="A98" s="13">
        <v>87</v>
      </c>
      <c r="B98" s="18" t="s">
        <v>6</v>
      </c>
      <c r="C98" s="5">
        <f t="shared" si="20"/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7" t="s">
        <v>32</v>
      </c>
    </row>
    <row r="99" spans="1:10" s="14" customFormat="1" ht="12.75">
      <c r="A99" s="13">
        <v>88</v>
      </c>
      <c r="B99" s="18" t="s">
        <v>35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96.75" customHeight="1">
      <c r="A100" s="13">
        <v>89</v>
      </c>
      <c r="B100" s="1" t="s">
        <v>36</v>
      </c>
      <c r="C100" s="6">
        <f t="shared" si="20"/>
        <v>733.33</v>
      </c>
      <c r="D100" s="6">
        <f aca="true" t="shared" si="22" ref="D100:I100">SUM(D101:D102)</f>
        <v>133.33</v>
      </c>
      <c r="E100" s="6">
        <f t="shared" si="22"/>
        <v>0</v>
      </c>
      <c r="F100" s="6">
        <f t="shared" si="22"/>
        <v>0</v>
      </c>
      <c r="G100" s="6">
        <f t="shared" si="22"/>
        <v>200</v>
      </c>
      <c r="H100" s="6">
        <f t="shared" si="22"/>
        <v>200</v>
      </c>
      <c r="I100" s="6">
        <f t="shared" si="22"/>
        <v>200</v>
      </c>
      <c r="J100" s="17">
        <v>28.29</v>
      </c>
    </row>
    <row r="101" spans="1:10" s="14" customFormat="1" ht="12.75">
      <c r="A101" s="13">
        <v>90</v>
      </c>
      <c r="B101" s="18" t="s">
        <v>5</v>
      </c>
      <c r="C101" s="5">
        <f t="shared" si="20"/>
        <v>733.33</v>
      </c>
      <c r="D101" s="5">
        <v>133.33</v>
      </c>
      <c r="E101" s="5">
        <v>0</v>
      </c>
      <c r="F101" s="5">
        <v>0</v>
      </c>
      <c r="G101" s="5">
        <v>200</v>
      </c>
      <c r="H101" s="5">
        <v>200</v>
      </c>
      <c r="I101" s="5">
        <v>200</v>
      </c>
      <c r="J101" s="17">
        <v>28.29</v>
      </c>
    </row>
    <row r="102" spans="1:10" s="14" customFormat="1" ht="12.75">
      <c r="A102" s="13">
        <v>91</v>
      </c>
      <c r="B102" s="18" t="s">
        <v>6</v>
      </c>
      <c r="C102" s="5">
        <f t="shared" si="20"/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7" t="s">
        <v>32</v>
      </c>
    </row>
    <row r="103" spans="1:10" s="14" customFormat="1" ht="12.75">
      <c r="A103" s="13">
        <v>92</v>
      </c>
      <c r="B103" s="18" t="s">
        <v>35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93</v>
      </c>
      <c r="B104" s="26" t="s">
        <v>20</v>
      </c>
      <c r="C104" s="27"/>
      <c r="D104" s="27"/>
      <c r="E104" s="27"/>
      <c r="F104" s="27"/>
      <c r="G104" s="27"/>
      <c r="H104" s="27"/>
      <c r="I104" s="27"/>
      <c r="J104" s="27"/>
    </row>
    <row r="105" spans="1:10" s="14" customFormat="1" ht="30.75" customHeight="1">
      <c r="A105" s="13">
        <v>94</v>
      </c>
      <c r="B105" s="15" t="s">
        <v>21</v>
      </c>
      <c r="C105" s="21">
        <f>C117</f>
        <v>62435.13110000001</v>
      </c>
      <c r="D105" s="21">
        <f aca="true" t="shared" si="23" ref="D105:I105">D117</f>
        <v>8812.225460000001</v>
      </c>
      <c r="E105" s="21">
        <f t="shared" si="23"/>
        <v>9627.700640000001</v>
      </c>
      <c r="F105" s="21">
        <f t="shared" si="23"/>
        <v>10835.789999999999</v>
      </c>
      <c r="G105" s="21">
        <f t="shared" si="23"/>
        <v>11181.928999999998</v>
      </c>
      <c r="H105" s="21">
        <f t="shared" si="23"/>
        <v>11755.55</v>
      </c>
      <c r="I105" s="21">
        <f t="shared" si="23"/>
        <v>10221.936000000002</v>
      </c>
      <c r="J105" s="17" t="s">
        <v>32</v>
      </c>
    </row>
    <row r="106" spans="1:10" s="14" customFormat="1" ht="12.75">
      <c r="A106" s="13">
        <v>95</v>
      </c>
      <c r="B106" s="18" t="s">
        <v>5</v>
      </c>
      <c r="C106" s="11">
        <f>C117</f>
        <v>62435.13110000001</v>
      </c>
      <c r="D106" s="11">
        <f aca="true" t="shared" si="24" ref="D106:I108">D117</f>
        <v>8812.225460000001</v>
      </c>
      <c r="E106" s="11">
        <f t="shared" si="24"/>
        <v>9627.700640000001</v>
      </c>
      <c r="F106" s="11">
        <f t="shared" si="24"/>
        <v>10835.789999999999</v>
      </c>
      <c r="G106" s="11">
        <f t="shared" si="24"/>
        <v>11181.928999999998</v>
      </c>
      <c r="H106" s="11">
        <f t="shared" si="24"/>
        <v>11755.55</v>
      </c>
      <c r="I106" s="11">
        <f t="shared" si="24"/>
        <v>10221.936000000002</v>
      </c>
      <c r="J106" s="17" t="s">
        <v>32</v>
      </c>
    </row>
    <row r="107" spans="1:10" s="14" customFormat="1" ht="12.75">
      <c r="A107" s="13">
        <v>96</v>
      </c>
      <c r="B107" s="18" t="s">
        <v>6</v>
      </c>
      <c r="C107" s="11">
        <f>C118</f>
        <v>0</v>
      </c>
      <c r="D107" s="11">
        <f t="shared" si="24"/>
        <v>0</v>
      </c>
      <c r="E107" s="11">
        <f t="shared" si="24"/>
        <v>0</v>
      </c>
      <c r="F107" s="11">
        <f t="shared" si="24"/>
        <v>0</v>
      </c>
      <c r="G107" s="11">
        <f t="shared" si="24"/>
        <v>0</v>
      </c>
      <c r="H107" s="11">
        <f t="shared" si="24"/>
        <v>0</v>
      </c>
      <c r="I107" s="11">
        <f t="shared" si="24"/>
        <v>0</v>
      </c>
      <c r="J107" s="17" t="s">
        <v>32</v>
      </c>
    </row>
    <row r="108" spans="1:10" s="14" customFormat="1" ht="12.75">
      <c r="A108" s="13">
        <v>97</v>
      </c>
      <c r="B108" s="18" t="s">
        <v>35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98</v>
      </c>
      <c r="B109" s="26" t="s">
        <v>10</v>
      </c>
      <c r="C109" s="27"/>
      <c r="D109" s="27"/>
      <c r="E109" s="27"/>
      <c r="F109" s="27"/>
      <c r="G109" s="27"/>
      <c r="H109" s="27"/>
      <c r="I109" s="27"/>
      <c r="J109" s="27"/>
    </row>
    <row r="110" spans="1:10" s="14" customFormat="1" ht="41.25">
      <c r="A110" s="13">
        <v>99</v>
      </c>
      <c r="B110" s="1" t="s">
        <v>41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7" t="s">
        <v>32</v>
      </c>
    </row>
    <row r="111" spans="1:10" s="14" customFormat="1" ht="12.75">
      <c r="A111" s="13">
        <v>100</v>
      </c>
      <c r="B111" s="26" t="s">
        <v>11</v>
      </c>
      <c r="C111" s="27"/>
      <c r="D111" s="27"/>
      <c r="E111" s="27"/>
      <c r="F111" s="27"/>
      <c r="G111" s="27"/>
      <c r="H111" s="27"/>
      <c r="I111" s="27"/>
      <c r="J111" s="27"/>
    </row>
    <row r="112" spans="1:10" s="14" customFormat="1" ht="43.5" customHeight="1">
      <c r="A112" s="13">
        <v>101</v>
      </c>
      <c r="B112" s="1" t="s">
        <v>12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7" t="s">
        <v>32</v>
      </c>
    </row>
    <row r="113" spans="1:10" s="14" customFormat="1" ht="12.75">
      <c r="A113" s="13">
        <v>102</v>
      </c>
      <c r="B113" s="26" t="s">
        <v>13</v>
      </c>
      <c r="C113" s="27"/>
      <c r="D113" s="27"/>
      <c r="E113" s="27"/>
      <c r="F113" s="27"/>
      <c r="G113" s="27"/>
      <c r="H113" s="27"/>
      <c r="I113" s="27"/>
      <c r="J113" s="27"/>
    </row>
    <row r="114" spans="1:10" s="14" customFormat="1" ht="41.25">
      <c r="A114" s="13">
        <v>103</v>
      </c>
      <c r="B114" s="1" t="s">
        <v>42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7" t="s">
        <v>32</v>
      </c>
    </row>
    <row r="115" spans="1:10" s="14" customFormat="1" ht="12.75">
      <c r="A115" s="13">
        <v>104</v>
      </c>
      <c r="B115" s="26" t="s">
        <v>14</v>
      </c>
      <c r="C115" s="27"/>
      <c r="D115" s="27"/>
      <c r="E115" s="27"/>
      <c r="F115" s="27"/>
      <c r="G115" s="27"/>
      <c r="H115" s="27"/>
      <c r="I115" s="27"/>
      <c r="J115" s="27"/>
    </row>
    <row r="116" spans="1:10" s="14" customFormat="1" ht="28.5" customHeight="1">
      <c r="A116" s="13">
        <v>105</v>
      </c>
      <c r="B116" s="15" t="s">
        <v>15</v>
      </c>
      <c r="C116" s="10">
        <f aca="true" t="shared" si="25" ref="C116:I116">SUM(C117:C119)</f>
        <v>62435.13110000001</v>
      </c>
      <c r="D116" s="10">
        <f t="shared" si="25"/>
        <v>8812.225460000001</v>
      </c>
      <c r="E116" s="10">
        <f t="shared" si="25"/>
        <v>9627.700640000001</v>
      </c>
      <c r="F116" s="10">
        <f t="shared" si="25"/>
        <v>10835.789999999999</v>
      </c>
      <c r="G116" s="10">
        <f t="shared" si="25"/>
        <v>11181.928999999998</v>
      </c>
      <c r="H116" s="10">
        <f t="shared" si="25"/>
        <v>11755.55</v>
      </c>
      <c r="I116" s="10">
        <f t="shared" si="25"/>
        <v>10221.936000000002</v>
      </c>
      <c r="J116" s="17" t="s">
        <v>32</v>
      </c>
    </row>
    <row r="117" spans="1:10" s="14" customFormat="1" ht="12.75">
      <c r="A117" s="13">
        <v>106</v>
      </c>
      <c r="B117" s="18" t="s">
        <v>5</v>
      </c>
      <c r="C117" s="5">
        <f aca="true" t="shared" si="26" ref="C117:I119">C121+C129</f>
        <v>62435.13110000001</v>
      </c>
      <c r="D117" s="5">
        <f t="shared" si="26"/>
        <v>8812.225460000001</v>
      </c>
      <c r="E117" s="5">
        <f t="shared" si="26"/>
        <v>9627.700640000001</v>
      </c>
      <c r="F117" s="5">
        <f t="shared" si="26"/>
        <v>10835.789999999999</v>
      </c>
      <c r="G117" s="5">
        <f t="shared" si="26"/>
        <v>11181.928999999998</v>
      </c>
      <c r="H117" s="5">
        <f t="shared" si="26"/>
        <v>11755.55</v>
      </c>
      <c r="I117" s="5">
        <f t="shared" si="26"/>
        <v>10221.936000000002</v>
      </c>
      <c r="J117" s="17" t="s">
        <v>32</v>
      </c>
    </row>
    <row r="118" spans="1:10" s="14" customFormat="1" ht="12.75">
      <c r="A118" s="13">
        <v>107</v>
      </c>
      <c r="B118" s="18" t="s">
        <v>6</v>
      </c>
      <c r="C118" s="5">
        <f t="shared" si="26"/>
        <v>0</v>
      </c>
      <c r="D118" s="5">
        <f t="shared" si="26"/>
        <v>0</v>
      </c>
      <c r="E118" s="5">
        <f t="shared" si="26"/>
        <v>0</v>
      </c>
      <c r="F118" s="5">
        <f t="shared" si="26"/>
        <v>0</v>
      </c>
      <c r="G118" s="5">
        <f t="shared" si="26"/>
        <v>0</v>
      </c>
      <c r="H118" s="5">
        <f t="shared" si="26"/>
        <v>0</v>
      </c>
      <c r="I118" s="5">
        <f t="shared" si="26"/>
        <v>0</v>
      </c>
      <c r="J118" s="17" t="s">
        <v>32</v>
      </c>
    </row>
    <row r="119" spans="1:10" s="14" customFormat="1" ht="15.75" customHeight="1">
      <c r="A119" s="13">
        <v>108</v>
      </c>
      <c r="B119" s="18" t="s">
        <v>35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54.75">
      <c r="A120" s="13">
        <v>109</v>
      </c>
      <c r="B120" s="1" t="s">
        <v>37</v>
      </c>
      <c r="C120" s="6">
        <f aca="true" t="shared" si="27" ref="C120:I120">SUM(C121:C122)</f>
        <v>1596.56</v>
      </c>
      <c r="D120" s="6">
        <f t="shared" si="27"/>
        <v>191.1</v>
      </c>
      <c r="E120" s="6">
        <f t="shared" si="27"/>
        <v>203.85999999999999</v>
      </c>
      <c r="F120" s="6">
        <f t="shared" si="27"/>
        <v>376.5</v>
      </c>
      <c r="G120" s="6">
        <f t="shared" si="27"/>
        <v>239.8</v>
      </c>
      <c r="H120" s="6">
        <f t="shared" si="27"/>
        <v>376.3</v>
      </c>
      <c r="I120" s="6">
        <f t="shared" si="27"/>
        <v>209</v>
      </c>
      <c r="J120" s="19" t="s">
        <v>66</v>
      </c>
    </row>
    <row r="121" spans="1:10" s="14" customFormat="1" ht="12.75">
      <c r="A121" s="13">
        <v>110</v>
      </c>
      <c r="B121" s="18" t="s">
        <v>5</v>
      </c>
      <c r="C121" s="5">
        <f aca="true" t="shared" si="28" ref="C121:I121">SUM(C124:C127)</f>
        <v>1596.56</v>
      </c>
      <c r="D121" s="5">
        <f t="shared" si="28"/>
        <v>191.1</v>
      </c>
      <c r="E121" s="5">
        <f t="shared" si="28"/>
        <v>203.85999999999999</v>
      </c>
      <c r="F121" s="5">
        <f t="shared" si="28"/>
        <v>376.5</v>
      </c>
      <c r="G121" s="5">
        <f t="shared" si="28"/>
        <v>239.8</v>
      </c>
      <c r="H121" s="5">
        <f t="shared" si="28"/>
        <v>376.3</v>
      </c>
      <c r="I121" s="5">
        <f t="shared" si="28"/>
        <v>209</v>
      </c>
      <c r="J121" s="19" t="s">
        <v>66</v>
      </c>
    </row>
    <row r="122" spans="1:10" s="14" customFormat="1" ht="12.75">
      <c r="A122" s="13">
        <v>111</v>
      </c>
      <c r="B122" s="18" t="s">
        <v>6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19" t="s">
        <v>32</v>
      </c>
    </row>
    <row r="123" spans="1:10" s="14" customFormat="1" ht="12.75">
      <c r="A123" s="13">
        <v>112</v>
      </c>
      <c r="B123" s="18" t="s">
        <v>35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26.25">
      <c r="A124" s="13">
        <v>113</v>
      </c>
      <c r="B124" s="2" t="s">
        <v>22</v>
      </c>
      <c r="C124" s="3">
        <f>SUM(D124:I124)</f>
        <v>681.8599999999999</v>
      </c>
      <c r="D124" s="3">
        <v>60.1</v>
      </c>
      <c r="E124" s="3">
        <v>151.66</v>
      </c>
      <c r="F124" s="3">
        <v>187.4</v>
      </c>
      <c r="G124" s="3">
        <v>67.4</v>
      </c>
      <c r="H124" s="3">
        <v>180.3</v>
      </c>
      <c r="I124" s="3">
        <v>35</v>
      </c>
      <c r="J124" s="19" t="s">
        <v>66</v>
      </c>
    </row>
    <row r="125" spans="1:10" s="14" customFormat="1" ht="12.75">
      <c r="A125" s="13">
        <v>114</v>
      </c>
      <c r="B125" s="2" t="s">
        <v>23</v>
      </c>
      <c r="C125" s="3">
        <f>SUM(D125:I125)</f>
        <v>710.5</v>
      </c>
      <c r="D125" s="3">
        <v>111</v>
      </c>
      <c r="E125" s="3">
        <v>15</v>
      </c>
      <c r="F125" s="3">
        <v>154.5</v>
      </c>
      <c r="G125" s="3">
        <v>154.5</v>
      </c>
      <c r="H125" s="3">
        <v>154.5</v>
      </c>
      <c r="I125" s="3">
        <v>121</v>
      </c>
      <c r="J125" s="19" t="s">
        <v>66</v>
      </c>
    </row>
    <row r="126" spans="1:10" s="14" customFormat="1" ht="12.75">
      <c r="A126" s="13">
        <v>115</v>
      </c>
      <c r="B126" s="2" t="s">
        <v>24</v>
      </c>
      <c r="C126" s="3">
        <f>SUM(D126:I126)</f>
        <v>74.3</v>
      </c>
      <c r="D126" s="3">
        <v>0</v>
      </c>
      <c r="E126" s="3">
        <v>17.2</v>
      </c>
      <c r="F126" s="3">
        <v>17</v>
      </c>
      <c r="G126" s="3">
        <v>5.3</v>
      </c>
      <c r="H126" s="3">
        <v>11.8</v>
      </c>
      <c r="I126" s="3">
        <v>23</v>
      </c>
      <c r="J126" s="19" t="s">
        <v>66</v>
      </c>
    </row>
    <row r="127" spans="1:10" s="14" customFormat="1" ht="30" customHeight="1">
      <c r="A127" s="13">
        <v>116</v>
      </c>
      <c r="B127" s="2" t="s">
        <v>25</v>
      </c>
      <c r="C127" s="3">
        <f>SUM(D127:I127)</f>
        <v>129.9</v>
      </c>
      <c r="D127" s="3">
        <v>20</v>
      </c>
      <c r="E127" s="3">
        <v>20</v>
      </c>
      <c r="F127" s="3">
        <v>17.6</v>
      </c>
      <c r="G127" s="3">
        <v>12.6</v>
      </c>
      <c r="H127" s="3">
        <v>29.7</v>
      </c>
      <c r="I127" s="3">
        <v>30</v>
      </c>
      <c r="J127" s="19" t="s">
        <v>66</v>
      </c>
    </row>
    <row r="128" spans="1:10" s="14" customFormat="1" ht="165" customHeight="1">
      <c r="A128" s="13">
        <v>117</v>
      </c>
      <c r="B128" s="1" t="s">
        <v>38</v>
      </c>
      <c r="C128" s="6">
        <f>SUM(C129:C130)</f>
        <v>60838.571100000016</v>
      </c>
      <c r="D128" s="6">
        <f aca="true" t="shared" si="29" ref="D128:I128">SUM(D129:D130)</f>
        <v>8621.125460000001</v>
      </c>
      <c r="E128" s="6">
        <f t="shared" si="29"/>
        <v>9423.84064</v>
      </c>
      <c r="F128" s="6">
        <f t="shared" si="29"/>
        <v>10459.289999999999</v>
      </c>
      <c r="G128" s="6">
        <f t="shared" si="29"/>
        <v>10942.128999999999</v>
      </c>
      <c r="H128" s="6">
        <f t="shared" si="29"/>
        <v>11379.25</v>
      </c>
      <c r="I128" s="6">
        <f t="shared" si="29"/>
        <v>10012.936000000002</v>
      </c>
      <c r="J128" s="17">
        <v>35</v>
      </c>
    </row>
    <row r="129" spans="1:10" s="14" customFormat="1" ht="12.75">
      <c r="A129" s="13">
        <v>118</v>
      </c>
      <c r="B129" s="18" t="s">
        <v>5</v>
      </c>
      <c r="C129" s="5">
        <f>SUM(C132:C136)</f>
        <v>60838.571100000016</v>
      </c>
      <c r="D129" s="5">
        <f aca="true" t="shared" si="30" ref="D129:I129">SUM(D132:D136)</f>
        <v>8621.125460000001</v>
      </c>
      <c r="E129" s="5">
        <f t="shared" si="30"/>
        <v>9423.84064</v>
      </c>
      <c r="F129" s="5">
        <f t="shared" si="30"/>
        <v>10459.289999999999</v>
      </c>
      <c r="G129" s="5">
        <f t="shared" si="30"/>
        <v>10942.128999999999</v>
      </c>
      <c r="H129" s="5">
        <f t="shared" si="30"/>
        <v>11379.25</v>
      </c>
      <c r="I129" s="5">
        <f t="shared" si="30"/>
        <v>10012.936000000002</v>
      </c>
      <c r="J129" s="17">
        <v>35</v>
      </c>
    </row>
    <row r="130" spans="1:10" s="14" customFormat="1" ht="12.75">
      <c r="A130" s="13">
        <v>119</v>
      </c>
      <c r="B130" s="18" t="s">
        <v>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7" t="s">
        <v>32</v>
      </c>
    </row>
    <row r="131" spans="1:10" s="14" customFormat="1" ht="12.75">
      <c r="A131" s="13">
        <v>120</v>
      </c>
      <c r="B131" s="18" t="s">
        <v>35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26.25">
      <c r="A132" s="13">
        <v>121</v>
      </c>
      <c r="B132" s="2" t="s">
        <v>22</v>
      </c>
      <c r="C132" s="3">
        <f>SUM(D132:I132)</f>
        <v>43073.318400000004</v>
      </c>
      <c r="D132" s="3">
        <v>6490.1184</v>
      </c>
      <c r="E132" s="3">
        <v>6800.2</v>
      </c>
      <c r="F132" s="3">
        <v>7290</v>
      </c>
      <c r="G132" s="3">
        <v>7617</v>
      </c>
      <c r="H132" s="3">
        <v>7921</v>
      </c>
      <c r="I132" s="3">
        <v>6955</v>
      </c>
      <c r="J132" s="17">
        <v>35</v>
      </c>
    </row>
    <row r="133" spans="1:10" s="14" customFormat="1" ht="12.75">
      <c r="A133" s="13">
        <v>122</v>
      </c>
      <c r="B133" s="2" t="s">
        <v>23</v>
      </c>
      <c r="C133" s="3">
        <f>SUM(D133:I133)</f>
        <v>2816.55</v>
      </c>
      <c r="D133" s="3">
        <v>203</v>
      </c>
      <c r="E133" s="3">
        <v>462.2</v>
      </c>
      <c r="F133" s="3">
        <v>511.85</v>
      </c>
      <c r="G133" s="3">
        <v>532.3</v>
      </c>
      <c r="H133" s="3">
        <v>553.6</v>
      </c>
      <c r="I133" s="3">
        <v>553.6</v>
      </c>
      <c r="J133" s="17">
        <v>35</v>
      </c>
    </row>
    <row r="134" spans="1:10" s="14" customFormat="1" ht="12.75">
      <c r="A134" s="13">
        <v>123</v>
      </c>
      <c r="B134" s="2" t="s">
        <v>24</v>
      </c>
      <c r="C134" s="3">
        <f>SUM(D134:I134)</f>
        <v>3605.7999999999997</v>
      </c>
      <c r="D134" s="3">
        <v>495.2</v>
      </c>
      <c r="E134" s="3">
        <v>509.1</v>
      </c>
      <c r="F134" s="3">
        <v>670.3</v>
      </c>
      <c r="G134" s="3">
        <v>697.1</v>
      </c>
      <c r="H134" s="3">
        <v>725</v>
      </c>
      <c r="I134" s="3">
        <v>509.1</v>
      </c>
      <c r="J134" s="17">
        <v>35</v>
      </c>
    </row>
    <row r="135" spans="1:10" s="14" customFormat="1" ht="26.25">
      <c r="A135" s="13">
        <v>124</v>
      </c>
      <c r="B135" s="2" t="s">
        <v>26</v>
      </c>
      <c r="C135" s="3">
        <f>SUM(D135:I135)</f>
        <v>8459.391</v>
      </c>
      <c r="D135" s="3">
        <v>1343.2</v>
      </c>
      <c r="E135" s="3">
        <v>1381.036</v>
      </c>
      <c r="F135" s="3">
        <v>1394.84</v>
      </c>
      <c r="G135" s="3">
        <v>1450.629</v>
      </c>
      <c r="H135" s="3">
        <v>1508.65</v>
      </c>
      <c r="I135" s="3">
        <v>1381.036</v>
      </c>
      <c r="J135" s="17">
        <v>35</v>
      </c>
    </row>
    <row r="136" spans="1:10" s="14" customFormat="1" ht="12.75">
      <c r="A136" s="13">
        <v>125</v>
      </c>
      <c r="B136" s="2" t="s">
        <v>68</v>
      </c>
      <c r="C136" s="3">
        <f>SUM(D136:I136)</f>
        <v>2883.5117</v>
      </c>
      <c r="D136" s="3">
        <v>89.60706</v>
      </c>
      <c r="E136" s="3">
        <v>271.30464</v>
      </c>
      <c r="F136" s="3">
        <v>592.3</v>
      </c>
      <c r="G136" s="3">
        <v>645.1</v>
      </c>
      <c r="H136" s="3">
        <v>671</v>
      </c>
      <c r="I136" s="3">
        <v>614.2</v>
      </c>
      <c r="J136" s="17">
        <v>35</v>
      </c>
    </row>
    <row r="137" spans="1:10" s="14" customFormat="1" ht="30" customHeight="1">
      <c r="A137" s="13">
        <v>126</v>
      </c>
      <c r="B137" s="26" t="s">
        <v>62</v>
      </c>
      <c r="C137" s="26"/>
      <c r="D137" s="26"/>
      <c r="E137" s="26"/>
      <c r="F137" s="26"/>
      <c r="G137" s="26"/>
      <c r="H137" s="26"/>
      <c r="I137" s="26"/>
      <c r="J137" s="26"/>
    </row>
    <row r="138" spans="1:10" s="14" customFormat="1" ht="30" customHeight="1">
      <c r="A138" s="13">
        <v>127</v>
      </c>
      <c r="B138" s="15" t="s">
        <v>27</v>
      </c>
      <c r="C138" s="21">
        <f>C149</f>
        <v>520501.26261000003</v>
      </c>
      <c r="D138" s="21">
        <f aca="true" t="shared" si="31" ref="D138:I141">D149</f>
        <v>79370.7191</v>
      </c>
      <c r="E138" s="21">
        <f>SUM(E139:E141)</f>
        <v>83532.62744000001</v>
      </c>
      <c r="F138" s="21">
        <f>SUM(F139:F141)</f>
        <v>91026.21607</v>
      </c>
      <c r="G138" s="21">
        <f>SUM(G139:G141)</f>
        <v>89271.39999999998</v>
      </c>
      <c r="H138" s="21">
        <f>SUM(H139:H141)</f>
        <v>92671</v>
      </c>
      <c r="I138" s="21">
        <f>SUM(I139:I141)</f>
        <v>84629.3</v>
      </c>
      <c r="J138" s="17" t="s">
        <v>32</v>
      </c>
    </row>
    <row r="139" spans="1:10" s="14" customFormat="1" ht="12.75">
      <c r="A139" s="13">
        <v>128</v>
      </c>
      <c r="B139" s="18" t="s">
        <v>5</v>
      </c>
      <c r="C139" s="11">
        <f>C150</f>
        <v>516716.17954</v>
      </c>
      <c r="D139" s="11">
        <f t="shared" si="31"/>
        <v>78943.2191</v>
      </c>
      <c r="E139" s="11">
        <f t="shared" si="31"/>
        <v>82379.62744000001</v>
      </c>
      <c r="F139" s="11">
        <f t="shared" si="31"/>
        <v>89750.633</v>
      </c>
      <c r="G139" s="11">
        <f t="shared" si="31"/>
        <v>88813.29999999999</v>
      </c>
      <c r="H139" s="11">
        <f t="shared" si="31"/>
        <v>92200.1</v>
      </c>
      <c r="I139" s="11">
        <f t="shared" si="31"/>
        <v>84629.3</v>
      </c>
      <c r="J139" s="17" t="s">
        <v>32</v>
      </c>
    </row>
    <row r="140" spans="1:10" s="14" customFormat="1" ht="12.75">
      <c r="A140" s="13">
        <v>129</v>
      </c>
      <c r="B140" s="18" t="s">
        <v>6</v>
      </c>
      <c r="C140" s="11">
        <f>C151</f>
        <v>2847.18307</v>
      </c>
      <c r="D140" s="11">
        <f t="shared" si="31"/>
        <v>412.4</v>
      </c>
      <c r="E140" s="11">
        <f t="shared" si="31"/>
        <v>508.4</v>
      </c>
      <c r="F140" s="11">
        <f t="shared" si="31"/>
        <v>1015.5830700000001</v>
      </c>
      <c r="G140" s="11">
        <f t="shared" si="31"/>
        <v>448.4</v>
      </c>
      <c r="H140" s="11">
        <f t="shared" si="31"/>
        <v>462.4</v>
      </c>
      <c r="I140" s="11">
        <f t="shared" si="31"/>
        <v>0</v>
      </c>
      <c r="J140" s="17" t="s">
        <v>32</v>
      </c>
    </row>
    <row r="141" spans="1:10" s="14" customFormat="1" ht="12.75">
      <c r="A141" s="13">
        <v>130</v>
      </c>
      <c r="B141" s="18" t="s">
        <v>35</v>
      </c>
      <c r="C141" s="11">
        <f>C152</f>
        <v>937.9</v>
      </c>
      <c r="D141" s="11">
        <f t="shared" si="31"/>
        <v>15.1</v>
      </c>
      <c r="E141" s="11">
        <f t="shared" si="31"/>
        <v>644.5999999999999</v>
      </c>
      <c r="F141" s="11">
        <f t="shared" si="31"/>
        <v>260</v>
      </c>
      <c r="G141" s="11">
        <f t="shared" si="31"/>
        <v>9.7</v>
      </c>
      <c r="H141" s="11">
        <f t="shared" si="31"/>
        <v>8.5</v>
      </c>
      <c r="I141" s="11">
        <f t="shared" si="31"/>
        <v>0</v>
      </c>
      <c r="J141" s="17" t="s">
        <v>32</v>
      </c>
    </row>
    <row r="142" spans="1:10" s="14" customFormat="1" ht="12.75">
      <c r="A142" s="13">
        <v>131</v>
      </c>
      <c r="B142" s="26" t="s">
        <v>10</v>
      </c>
      <c r="C142" s="27"/>
      <c r="D142" s="27"/>
      <c r="E142" s="27"/>
      <c r="F142" s="27"/>
      <c r="G142" s="27"/>
      <c r="H142" s="27"/>
      <c r="I142" s="27"/>
      <c r="J142" s="27"/>
    </row>
    <row r="143" spans="1:10" s="14" customFormat="1" ht="28.5" customHeight="1">
      <c r="A143" s="13">
        <v>132</v>
      </c>
      <c r="B143" s="1" t="s">
        <v>41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7" t="s">
        <v>32</v>
      </c>
    </row>
    <row r="144" spans="1:10" s="14" customFormat="1" ht="12.75">
      <c r="A144" s="13">
        <v>133</v>
      </c>
      <c r="B144" s="26" t="s">
        <v>11</v>
      </c>
      <c r="C144" s="27"/>
      <c r="D144" s="27"/>
      <c r="E144" s="27"/>
      <c r="F144" s="27"/>
      <c r="G144" s="27"/>
      <c r="H144" s="27"/>
      <c r="I144" s="27"/>
      <c r="J144" s="27"/>
    </row>
    <row r="145" spans="1:10" s="14" customFormat="1" ht="40.5" customHeight="1">
      <c r="A145" s="13">
        <v>134</v>
      </c>
      <c r="B145" s="1" t="s">
        <v>12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7" t="s">
        <v>32</v>
      </c>
    </row>
    <row r="146" spans="1:10" s="14" customFormat="1" ht="12.75">
      <c r="A146" s="13">
        <v>135</v>
      </c>
      <c r="B146" s="26" t="s">
        <v>13</v>
      </c>
      <c r="C146" s="27"/>
      <c r="D146" s="27"/>
      <c r="E146" s="27"/>
      <c r="F146" s="27"/>
      <c r="G146" s="27"/>
      <c r="H146" s="27"/>
      <c r="I146" s="27"/>
      <c r="J146" s="27"/>
    </row>
    <row r="147" spans="1:10" s="14" customFormat="1" ht="41.25">
      <c r="A147" s="13">
        <v>136</v>
      </c>
      <c r="B147" s="1" t="s">
        <v>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7" t="s">
        <v>32</v>
      </c>
    </row>
    <row r="148" spans="1:10" s="14" customFormat="1" ht="12.75">
      <c r="A148" s="13">
        <v>137</v>
      </c>
      <c r="B148" s="26" t="s">
        <v>14</v>
      </c>
      <c r="C148" s="27"/>
      <c r="D148" s="27"/>
      <c r="E148" s="27"/>
      <c r="F148" s="27"/>
      <c r="G148" s="27"/>
      <c r="H148" s="27"/>
      <c r="I148" s="27"/>
      <c r="J148" s="27"/>
    </row>
    <row r="149" spans="1:10" s="14" customFormat="1" ht="28.5" customHeight="1">
      <c r="A149" s="13">
        <v>138</v>
      </c>
      <c r="B149" s="15" t="s">
        <v>15</v>
      </c>
      <c r="C149" s="10">
        <f>SUM(C150:C152)</f>
        <v>520501.26261000003</v>
      </c>
      <c r="D149" s="10">
        <f aca="true" t="shared" si="32" ref="D149:I149">SUM(D150:D152)</f>
        <v>79370.7191</v>
      </c>
      <c r="E149" s="10">
        <f t="shared" si="32"/>
        <v>83532.62744000001</v>
      </c>
      <c r="F149" s="10">
        <f t="shared" si="32"/>
        <v>91026.21607</v>
      </c>
      <c r="G149" s="10">
        <f t="shared" si="32"/>
        <v>89271.39999999998</v>
      </c>
      <c r="H149" s="10">
        <f t="shared" si="32"/>
        <v>92671</v>
      </c>
      <c r="I149" s="10">
        <f t="shared" si="32"/>
        <v>84629.3</v>
      </c>
      <c r="J149" s="17" t="s">
        <v>32</v>
      </c>
    </row>
    <row r="150" spans="1:10" s="14" customFormat="1" ht="12.75">
      <c r="A150" s="13">
        <v>139</v>
      </c>
      <c r="B150" s="18" t="s">
        <v>5</v>
      </c>
      <c r="C150" s="5">
        <f>SUM(D150:I150)</f>
        <v>516716.17954</v>
      </c>
      <c r="D150" s="5">
        <f aca="true" t="shared" si="33" ref="D150:I150">D154+D158+D175+D179+D183+D187+D162</f>
        <v>78943.2191</v>
      </c>
      <c r="E150" s="5">
        <f t="shared" si="33"/>
        <v>82379.62744000001</v>
      </c>
      <c r="F150" s="5">
        <f t="shared" si="33"/>
        <v>89750.633</v>
      </c>
      <c r="G150" s="5">
        <f t="shared" si="33"/>
        <v>88813.29999999999</v>
      </c>
      <c r="H150" s="5">
        <f t="shared" si="33"/>
        <v>92200.1</v>
      </c>
      <c r="I150" s="5">
        <f t="shared" si="33"/>
        <v>84629.3</v>
      </c>
      <c r="J150" s="17" t="s">
        <v>32</v>
      </c>
    </row>
    <row r="151" spans="1:10" s="14" customFormat="1" ht="12.75">
      <c r="A151" s="13">
        <v>140</v>
      </c>
      <c r="B151" s="18" t="s">
        <v>6</v>
      </c>
      <c r="C151" s="5">
        <f>SUM(D151:I151)</f>
        <v>2847.18307</v>
      </c>
      <c r="D151" s="5">
        <f aca="true" t="shared" si="34" ref="D151:I151">D155+D159+D163+D176+D180+D184+D188</f>
        <v>412.4</v>
      </c>
      <c r="E151" s="5">
        <f t="shared" si="34"/>
        <v>508.4</v>
      </c>
      <c r="F151" s="5">
        <f>F155+F159+F163+F176+F180+F184+F188</f>
        <v>1015.5830700000001</v>
      </c>
      <c r="G151" s="5">
        <f t="shared" si="34"/>
        <v>448.4</v>
      </c>
      <c r="H151" s="5">
        <f t="shared" si="34"/>
        <v>462.4</v>
      </c>
      <c r="I151" s="5">
        <f t="shared" si="34"/>
        <v>0</v>
      </c>
      <c r="J151" s="17" t="s">
        <v>32</v>
      </c>
    </row>
    <row r="152" spans="1:10" s="14" customFormat="1" ht="12.75">
      <c r="A152" s="13">
        <v>141</v>
      </c>
      <c r="B152" s="18" t="s">
        <v>35</v>
      </c>
      <c r="C152" s="5">
        <f>SUM(D152:I152)</f>
        <v>937.9</v>
      </c>
      <c r="D152" s="5">
        <f aca="true" t="shared" si="35" ref="D152:I152">D156+D160+D164+D177+D181+D185+D189+D193</f>
        <v>15.1</v>
      </c>
      <c r="E152" s="5">
        <f t="shared" si="35"/>
        <v>644.5999999999999</v>
      </c>
      <c r="F152" s="5">
        <f t="shared" si="35"/>
        <v>260</v>
      </c>
      <c r="G152" s="5">
        <f t="shared" si="35"/>
        <v>9.7</v>
      </c>
      <c r="H152" s="5">
        <f t="shared" si="35"/>
        <v>8.5</v>
      </c>
      <c r="I152" s="5">
        <f t="shared" si="35"/>
        <v>0</v>
      </c>
      <c r="J152" s="17" t="s">
        <v>32</v>
      </c>
    </row>
    <row r="153" spans="1:10" s="14" customFormat="1" ht="57" customHeight="1">
      <c r="A153" s="13">
        <v>142</v>
      </c>
      <c r="B153" s="1" t="s">
        <v>39</v>
      </c>
      <c r="C153" s="6">
        <f aca="true" t="shared" si="36" ref="C153:I153">SUM(C154:C155)</f>
        <v>266964.38707999996</v>
      </c>
      <c r="D153" s="6">
        <f t="shared" si="36"/>
        <v>41032.8875</v>
      </c>
      <c r="E153" s="6">
        <f t="shared" si="36"/>
        <v>42106.105</v>
      </c>
      <c r="F153" s="6">
        <f t="shared" si="36"/>
        <v>45835.39458</v>
      </c>
      <c r="G153" s="6">
        <f t="shared" si="36"/>
        <v>45595.2</v>
      </c>
      <c r="H153" s="6">
        <f t="shared" si="36"/>
        <v>47394.8</v>
      </c>
      <c r="I153" s="6">
        <f t="shared" si="36"/>
        <v>45000</v>
      </c>
      <c r="J153" s="17">
        <v>39</v>
      </c>
    </row>
    <row r="154" spans="1:10" s="14" customFormat="1" ht="12.75">
      <c r="A154" s="13">
        <v>143</v>
      </c>
      <c r="B154" s="18" t="s">
        <v>5</v>
      </c>
      <c r="C154" s="5">
        <f>SUM(D154:I154)</f>
        <v>266782.09249999997</v>
      </c>
      <c r="D154" s="5">
        <v>41032.8875</v>
      </c>
      <c r="E154" s="5">
        <v>42106.105</v>
      </c>
      <c r="F154" s="5">
        <v>45653.1</v>
      </c>
      <c r="G154" s="5">
        <v>45595.2</v>
      </c>
      <c r="H154" s="5">
        <v>47394.8</v>
      </c>
      <c r="I154" s="5">
        <v>45000</v>
      </c>
      <c r="J154" s="17">
        <v>39</v>
      </c>
    </row>
    <row r="155" spans="1:10" s="14" customFormat="1" ht="12.75">
      <c r="A155" s="13">
        <v>144</v>
      </c>
      <c r="B155" s="18" t="s">
        <v>6</v>
      </c>
      <c r="C155" s="5">
        <f>SUM(D155:I155)</f>
        <v>182.29458</v>
      </c>
      <c r="D155" s="5">
        <v>0</v>
      </c>
      <c r="E155" s="5">
        <v>0</v>
      </c>
      <c r="F155" s="5">
        <v>182.29458</v>
      </c>
      <c r="G155" s="5">
        <v>0</v>
      </c>
      <c r="H155" s="5">
        <v>0</v>
      </c>
      <c r="I155" s="5">
        <v>0</v>
      </c>
      <c r="J155" s="17" t="s">
        <v>32</v>
      </c>
    </row>
    <row r="156" spans="1:10" s="14" customFormat="1" ht="12.75">
      <c r="A156" s="13">
        <v>145</v>
      </c>
      <c r="B156" s="18" t="s">
        <v>35</v>
      </c>
      <c r="C156" s="5">
        <f>SUM(D156:I156)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55.5" customHeight="1">
      <c r="A157" s="13">
        <v>146</v>
      </c>
      <c r="B157" s="1" t="s">
        <v>43</v>
      </c>
      <c r="C157" s="6">
        <f aca="true" t="shared" si="37" ref="C157:I157">SUM(C158:C159)</f>
        <v>16431.05625</v>
      </c>
      <c r="D157" s="6">
        <f t="shared" si="37"/>
        <v>2589</v>
      </c>
      <c r="E157" s="6">
        <f t="shared" si="37"/>
        <v>2452.15625</v>
      </c>
      <c r="F157" s="6">
        <f t="shared" si="37"/>
        <v>3049.3</v>
      </c>
      <c r="G157" s="6">
        <f t="shared" si="37"/>
        <v>2947.7</v>
      </c>
      <c r="H157" s="6">
        <f t="shared" si="37"/>
        <v>3063.6</v>
      </c>
      <c r="I157" s="6">
        <f t="shared" si="37"/>
        <v>2329.3</v>
      </c>
      <c r="J157" s="17" t="s">
        <v>70</v>
      </c>
    </row>
    <row r="158" spans="1:10" s="14" customFormat="1" ht="12.75">
      <c r="A158" s="13">
        <v>147</v>
      </c>
      <c r="B158" s="18" t="s">
        <v>5</v>
      </c>
      <c r="C158" s="5">
        <f>SUM(D158:I158)</f>
        <v>16431.05625</v>
      </c>
      <c r="D158" s="5">
        <v>2589</v>
      </c>
      <c r="E158" s="5">
        <v>2452.15625</v>
      </c>
      <c r="F158" s="5">
        <v>3049.3</v>
      </c>
      <c r="G158" s="5">
        <v>2947.7</v>
      </c>
      <c r="H158" s="5">
        <v>3063.6</v>
      </c>
      <c r="I158" s="5">
        <v>2329.3</v>
      </c>
      <c r="J158" s="17" t="s">
        <v>70</v>
      </c>
    </row>
    <row r="159" spans="1:10" s="14" customFormat="1" ht="12.75">
      <c r="A159" s="13">
        <v>148</v>
      </c>
      <c r="B159" s="18" t="s">
        <v>6</v>
      </c>
      <c r="C159" s="5">
        <f>SUM(D159:I159)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7" t="s">
        <v>32</v>
      </c>
    </row>
    <row r="160" spans="1:10" s="14" customFormat="1" ht="12.75">
      <c r="A160" s="13">
        <v>149</v>
      </c>
      <c r="B160" s="18" t="s">
        <v>35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57" customHeight="1">
      <c r="A161" s="13">
        <v>150</v>
      </c>
      <c r="B161" s="1" t="s">
        <v>40</v>
      </c>
      <c r="C161" s="6">
        <f>SUM(C162:C163)</f>
        <v>233985.91928</v>
      </c>
      <c r="D161" s="6">
        <f aca="true" t="shared" si="38" ref="D161:I161">SUM(D162:D163)</f>
        <v>35321.331600000005</v>
      </c>
      <c r="E161" s="6">
        <f t="shared" si="38"/>
        <v>37906.36619</v>
      </c>
      <c r="F161" s="6">
        <f t="shared" si="38"/>
        <v>41446.12149</v>
      </c>
      <c r="G161" s="6">
        <f t="shared" si="38"/>
        <v>40270.4</v>
      </c>
      <c r="H161" s="6">
        <f t="shared" si="38"/>
        <v>41741.7</v>
      </c>
      <c r="I161" s="6">
        <f t="shared" si="38"/>
        <v>37300</v>
      </c>
      <c r="J161" s="22" t="s">
        <v>77</v>
      </c>
    </row>
    <row r="162" spans="1:10" s="14" customFormat="1" ht="12.75">
      <c r="A162" s="13">
        <v>151</v>
      </c>
      <c r="B162" s="18" t="s">
        <v>5</v>
      </c>
      <c r="C162" s="5">
        <f aca="true" t="shared" si="39" ref="C162:C173">SUM(D162:I162)</f>
        <v>233503.03079</v>
      </c>
      <c r="D162" s="5">
        <f aca="true" t="shared" si="40" ref="D162:I163">D166+D169+D172</f>
        <v>35321.331600000005</v>
      </c>
      <c r="E162" s="5">
        <f t="shared" si="40"/>
        <v>37821.36619</v>
      </c>
      <c r="F162" s="5">
        <f t="shared" si="40"/>
        <v>41048.233</v>
      </c>
      <c r="G162" s="5">
        <f t="shared" si="40"/>
        <v>40270.4</v>
      </c>
      <c r="H162" s="5">
        <f t="shared" si="40"/>
        <v>41741.7</v>
      </c>
      <c r="I162" s="5">
        <f t="shared" si="40"/>
        <v>37300</v>
      </c>
      <c r="J162" s="22" t="s">
        <v>77</v>
      </c>
    </row>
    <row r="163" spans="1:10" s="14" customFormat="1" ht="12.75">
      <c r="A163" s="13">
        <v>152</v>
      </c>
      <c r="B163" s="18" t="s">
        <v>6</v>
      </c>
      <c r="C163" s="5">
        <f t="shared" si="39"/>
        <v>482.88849</v>
      </c>
      <c r="D163" s="5">
        <f t="shared" si="40"/>
        <v>0</v>
      </c>
      <c r="E163" s="5">
        <f t="shared" si="40"/>
        <v>85</v>
      </c>
      <c r="F163" s="5">
        <f t="shared" si="40"/>
        <v>397.88849</v>
      </c>
      <c r="G163" s="5">
        <f t="shared" si="40"/>
        <v>0</v>
      </c>
      <c r="H163" s="5">
        <f t="shared" si="40"/>
        <v>0</v>
      </c>
      <c r="I163" s="5">
        <f t="shared" si="40"/>
        <v>0</v>
      </c>
      <c r="J163" s="22" t="s">
        <v>32</v>
      </c>
    </row>
    <row r="164" spans="1:10" s="14" customFormat="1" ht="12.75">
      <c r="A164" s="13">
        <v>153</v>
      </c>
      <c r="B164" s="18" t="s">
        <v>35</v>
      </c>
      <c r="C164" s="5">
        <f t="shared" si="39"/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2" t="s">
        <v>32</v>
      </c>
    </row>
    <row r="165" spans="1:10" s="14" customFormat="1" ht="28.5" customHeight="1">
      <c r="A165" s="13">
        <v>154</v>
      </c>
      <c r="B165" s="23" t="s">
        <v>28</v>
      </c>
      <c r="C165" s="3">
        <f t="shared" si="39"/>
        <v>110970.61723</v>
      </c>
      <c r="D165" s="3">
        <f aca="true" t="shared" si="41" ref="D165:I165">SUM(D166:D167)</f>
        <v>17255.28698</v>
      </c>
      <c r="E165" s="3">
        <f t="shared" si="41"/>
        <v>17850</v>
      </c>
      <c r="F165" s="3">
        <f t="shared" si="41"/>
        <v>20050.330250000003</v>
      </c>
      <c r="G165" s="3">
        <f t="shared" si="41"/>
        <v>18715</v>
      </c>
      <c r="H165" s="3">
        <f t="shared" si="41"/>
        <v>19300</v>
      </c>
      <c r="I165" s="3">
        <f t="shared" si="41"/>
        <v>17800</v>
      </c>
      <c r="J165" s="22" t="s">
        <v>74</v>
      </c>
    </row>
    <row r="166" spans="1:10" s="14" customFormat="1" ht="14.25" customHeight="1">
      <c r="A166" s="13">
        <v>155</v>
      </c>
      <c r="B166" s="18" t="s">
        <v>5</v>
      </c>
      <c r="C166" s="5">
        <f t="shared" si="39"/>
        <v>110629.89998</v>
      </c>
      <c r="D166" s="5">
        <v>17255.28698</v>
      </c>
      <c r="E166" s="5">
        <v>17850</v>
      </c>
      <c r="F166" s="5">
        <v>19709.613</v>
      </c>
      <c r="G166" s="5">
        <v>18715</v>
      </c>
      <c r="H166" s="5">
        <v>19300</v>
      </c>
      <c r="I166" s="5">
        <v>17800</v>
      </c>
      <c r="J166" s="22" t="s">
        <v>74</v>
      </c>
    </row>
    <row r="167" spans="1:10" s="14" customFormat="1" ht="15" customHeight="1">
      <c r="A167" s="13">
        <v>156</v>
      </c>
      <c r="B167" s="18" t="s">
        <v>6</v>
      </c>
      <c r="C167" s="5">
        <f t="shared" si="39"/>
        <v>340.71725</v>
      </c>
      <c r="D167" s="5">
        <v>0</v>
      </c>
      <c r="E167" s="5">
        <v>0</v>
      </c>
      <c r="F167" s="5">
        <v>340.71725</v>
      </c>
      <c r="G167" s="5">
        <v>0</v>
      </c>
      <c r="H167" s="5">
        <v>0</v>
      </c>
      <c r="I167" s="5">
        <v>0</v>
      </c>
      <c r="J167" s="22" t="s">
        <v>32</v>
      </c>
    </row>
    <row r="168" spans="1:10" s="14" customFormat="1" ht="26.25" customHeight="1">
      <c r="A168" s="13">
        <v>157</v>
      </c>
      <c r="B168" s="23" t="s">
        <v>29</v>
      </c>
      <c r="C168" s="3">
        <f t="shared" si="39"/>
        <v>111821.58205</v>
      </c>
      <c r="D168" s="3">
        <f aca="true" t="shared" si="42" ref="D168:I168">SUM(D169:D170)</f>
        <v>16433.04462</v>
      </c>
      <c r="E168" s="3">
        <f t="shared" si="42"/>
        <v>18257.36619</v>
      </c>
      <c r="F168" s="3">
        <f t="shared" si="42"/>
        <v>19420.17124</v>
      </c>
      <c r="G168" s="3">
        <f t="shared" si="42"/>
        <v>19662</v>
      </c>
      <c r="H168" s="3">
        <f t="shared" si="42"/>
        <v>20449</v>
      </c>
      <c r="I168" s="3">
        <f t="shared" si="42"/>
        <v>17600</v>
      </c>
      <c r="J168" s="22" t="s">
        <v>75</v>
      </c>
    </row>
    <row r="169" spans="1:10" s="14" customFormat="1" ht="15.75" customHeight="1">
      <c r="A169" s="13">
        <v>158</v>
      </c>
      <c r="B169" s="18" t="s">
        <v>5</v>
      </c>
      <c r="C169" s="5">
        <f t="shared" si="39"/>
        <v>111764.41081</v>
      </c>
      <c r="D169" s="5">
        <v>16433.04462</v>
      </c>
      <c r="E169" s="5">
        <v>18257.36619</v>
      </c>
      <c r="F169" s="5">
        <v>19363</v>
      </c>
      <c r="G169" s="5">
        <v>19662</v>
      </c>
      <c r="H169" s="5">
        <v>20449</v>
      </c>
      <c r="I169" s="5">
        <v>17600</v>
      </c>
      <c r="J169" s="22" t="s">
        <v>75</v>
      </c>
    </row>
    <row r="170" spans="1:10" s="14" customFormat="1" ht="13.5" customHeight="1">
      <c r="A170" s="13">
        <v>159</v>
      </c>
      <c r="B170" s="18" t="s">
        <v>6</v>
      </c>
      <c r="C170" s="5">
        <f t="shared" si="39"/>
        <v>57.17124</v>
      </c>
      <c r="D170" s="5">
        <v>0</v>
      </c>
      <c r="E170" s="5">
        <v>0</v>
      </c>
      <c r="F170" s="5">
        <v>57.17124</v>
      </c>
      <c r="G170" s="5">
        <v>0</v>
      </c>
      <c r="H170" s="5">
        <v>0</v>
      </c>
      <c r="I170" s="5">
        <v>0</v>
      </c>
      <c r="J170" s="22" t="s">
        <v>32</v>
      </c>
    </row>
    <row r="171" spans="1:10" s="14" customFormat="1" ht="26.25">
      <c r="A171" s="13">
        <v>160</v>
      </c>
      <c r="B171" s="23" t="s">
        <v>34</v>
      </c>
      <c r="C171" s="3">
        <f t="shared" si="39"/>
        <v>11193.720000000001</v>
      </c>
      <c r="D171" s="3">
        <f aca="true" t="shared" si="43" ref="D171:I171">SUM(D172:D173)</f>
        <v>1633</v>
      </c>
      <c r="E171" s="3">
        <f t="shared" si="43"/>
        <v>1799</v>
      </c>
      <c r="F171" s="3">
        <f t="shared" si="43"/>
        <v>1975.62</v>
      </c>
      <c r="G171" s="3">
        <f t="shared" si="43"/>
        <v>1893.4</v>
      </c>
      <c r="H171" s="3">
        <f t="shared" si="43"/>
        <v>1992.7</v>
      </c>
      <c r="I171" s="3">
        <f t="shared" si="43"/>
        <v>1900</v>
      </c>
      <c r="J171" s="22" t="s">
        <v>76</v>
      </c>
    </row>
    <row r="172" spans="1:10" s="14" customFormat="1" ht="14.25" customHeight="1">
      <c r="A172" s="13">
        <v>161</v>
      </c>
      <c r="B172" s="18" t="s">
        <v>5</v>
      </c>
      <c r="C172" s="5">
        <f t="shared" si="39"/>
        <v>11108.720000000001</v>
      </c>
      <c r="D172" s="5">
        <v>1633</v>
      </c>
      <c r="E172" s="5">
        <v>1714</v>
      </c>
      <c r="F172" s="5">
        <v>1975.62</v>
      </c>
      <c r="G172" s="5">
        <v>1893.4</v>
      </c>
      <c r="H172" s="5">
        <v>1992.7</v>
      </c>
      <c r="I172" s="5">
        <v>1900</v>
      </c>
      <c r="J172" s="22" t="s">
        <v>76</v>
      </c>
    </row>
    <row r="173" spans="1:10" s="14" customFormat="1" ht="12.75">
      <c r="A173" s="13">
        <v>162</v>
      </c>
      <c r="B173" s="18" t="s">
        <v>6</v>
      </c>
      <c r="C173" s="5">
        <f t="shared" si="39"/>
        <v>85</v>
      </c>
      <c r="D173" s="5">
        <v>0</v>
      </c>
      <c r="E173" s="5">
        <v>85</v>
      </c>
      <c r="F173" s="5">
        <v>0</v>
      </c>
      <c r="G173" s="5">
        <v>0</v>
      </c>
      <c r="H173" s="5">
        <v>0</v>
      </c>
      <c r="I173" s="5">
        <v>0</v>
      </c>
      <c r="J173" s="22" t="s">
        <v>32</v>
      </c>
    </row>
    <row r="174" spans="1:10" s="14" customFormat="1" ht="128.25" customHeight="1">
      <c r="A174" s="13">
        <v>163</v>
      </c>
      <c r="B174" s="1" t="s">
        <v>72</v>
      </c>
      <c r="C174" s="6">
        <f aca="true" t="shared" si="44" ref="C174:I174">SUM(C175:C176)</f>
        <v>1</v>
      </c>
      <c r="D174" s="6">
        <f t="shared" si="44"/>
        <v>0.2</v>
      </c>
      <c r="E174" s="6">
        <f t="shared" si="44"/>
        <v>0.2</v>
      </c>
      <c r="F174" s="6">
        <f t="shared" si="44"/>
        <v>0.2</v>
      </c>
      <c r="G174" s="6">
        <f t="shared" si="44"/>
        <v>0.2</v>
      </c>
      <c r="H174" s="6">
        <f t="shared" si="44"/>
        <v>0.2</v>
      </c>
      <c r="I174" s="6">
        <f t="shared" si="44"/>
        <v>0</v>
      </c>
      <c r="J174" s="17">
        <v>50</v>
      </c>
    </row>
    <row r="175" spans="1:10" s="14" customFormat="1" ht="12.75">
      <c r="A175" s="13">
        <v>164</v>
      </c>
      <c r="B175" s="18" t="s">
        <v>5</v>
      </c>
      <c r="C175" s="5">
        <f>SUM(D175:I175)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17" t="s">
        <v>32</v>
      </c>
    </row>
    <row r="176" spans="1:10" s="14" customFormat="1" ht="12.75">
      <c r="A176" s="13">
        <v>165</v>
      </c>
      <c r="B176" s="18" t="s">
        <v>6</v>
      </c>
      <c r="C176" s="5">
        <f>SUM(D176:I176)</f>
        <v>1</v>
      </c>
      <c r="D176" s="5">
        <v>0.2</v>
      </c>
      <c r="E176" s="5">
        <v>0.2</v>
      </c>
      <c r="F176" s="5">
        <v>0.2</v>
      </c>
      <c r="G176" s="5">
        <v>0.2</v>
      </c>
      <c r="H176" s="5">
        <v>0.2</v>
      </c>
      <c r="I176" s="5">
        <v>0</v>
      </c>
      <c r="J176" s="17">
        <v>50</v>
      </c>
    </row>
    <row r="177" spans="1:10" s="14" customFormat="1" ht="12.75">
      <c r="A177" s="13">
        <v>166</v>
      </c>
      <c r="B177" s="18" t="s">
        <v>35</v>
      </c>
      <c r="C177" s="5">
        <f>SUM(D177:I177)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7" t="s">
        <v>32</v>
      </c>
    </row>
    <row r="178" spans="1:10" s="14" customFormat="1" ht="69" customHeight="1">
      <c r="A178" s="13">
        <v>167</v>
      </c>
      <c r="B178" s="1" t="s">
        <v>63</v>
      </c>
      <c r="C178" s="6">
        <f aca="true" t="shared" si="45" ref="C178:I178">SUM(C179:C180)</f>
        <v>576</v>
      </c>
      <c r="D178" s="6">
        <f t="shared" si="45"/>
        <v>115.2</v>
      </c>
      <c r="E178" s="6">
        <f t="shared" si="45"/>
        <v>115.2</v>
      </c>
      <c r="F178" s="6">
        <f t="shared" si="45"/>
        <v>115.2</v>
      </c>
      <c r="G178" s="6">
        <f t="shared" si="45"/>
        <v>115.2</v>
      </c>
      <c r="H178" s="6">
        <f t="shared" si="45"/>
        <v>115.2</v>
      </c>
      <c r="I178" s="6">
        <f t="shared" si="45"/>
        <v>0</v>
      </c>
      <c r="J178" s="17">
        <v>51</v>
      </c>
    </row>
    <row r="179" spans="1:10" s="14" customFormat="1" ht="12.75">
      <c r="A179" s="13">
        <v>168</v>
      </c>
      <c r="B179" s="18" t="s">
        <v>5</v>
      </c>
      <c r="C179" s="5">
        <f>SUM(D179:I179)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17" t="s">
        <v>32</v>
      </c>
    </row>
    <row r="180" spans="1:10" s="14" customFormat="1" ht="12.75">
      <c r="A180" s="13">
        <v>169</v>
      </c>
      <c r="B180" s="18" t="s">
        <v>6</v>
      </c>
      <c r="C180" s="5">
        <f>SUM(D180:I180)</f>
        <v>576</v>
      </c>
      <c r="D180" s="5">
        <v>115.2</v>
      </c>
      <c r="E180" s="5">
        <v>115.2</v>
      </c>
      <c r="F180" s="5">
        <v>115.2</v>
      </c>
      <c r="G180" s="5">
        <v>115.2</v>
      </c>
      <c r="H180" s="5">
        <v>115.2</v>
      </c>
      <c r="I180" s="5">
        <v>0</v>
      </c>
      <c r="J180" s="17">
        <v>51</v>
      </c>
    </row>
    <row r="181" spans="1:10" s="14" customFormat="1" ht="12.75">
      <c r="A181" s="13">
        <v>170</v>
      </c>
      <c r="B181" s="18" t="s">
        <v>35</v>
      </c>
      <c r="C181" s="5">
        <f>SUM(D181:I181)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17" t="s">
        <v>32</v>
      </c>
    </row>
    <row r="182" spans="1:10" s="14" customFormat="1" ht="96.75" customHeight="1">
      <c r="A182" s="13">
        <v>171</v>
      </c>
      <c r="B182" s="1" t="s">
        <v>79</v>
      </c>
      <c r="C182" s="6">
        <f aca="true" t="shared" si="46" ref="C182:I182">SUM(C183:C184)</f>
        <v>1605</v>
      </c>
      <c r="D182" s="6">
        <f t="shared" si="46"/>
        <v>297</v>
      </c>
      <c r="E182" s="6">
        <f t="shared" si="46"/>
        <v>308</v>
      </c>
      <c r="F182" s="6">
        <f t="shared" si="46"/>
        <v>320</v>
      </c>
      <c r="G182" s="6">
        <f t="shared" si="46"/>
        <v>333</v>
      </c>
      <c r="H182" s="6">
        <f t="shared" si="46"/>
        <v>347</v>
      </c>
      <c r="I182" s="6">
        <f t="shared" si="46"/>
        <v>0</v>
      </c>
      <c r="J182" s="22" t="s">
        <v>80</v>
      </c>
    </row>
    <row r="183" spans="1:10" s="14" customFormat="1" ht="12.75">
      <c r="A183" s="13">
        <v>172</v>
      </c>
      <c r="B183" s="18" t="s">
        <v>5</v>
      </c>
      <c r="C183" s="5">
        <f>SUM(D183:I183)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7" t="s">
        <v>32</v>
      </c>
    </row>
    <row r="184" spans="1:10" s="14" customFormat="1" ht="14.25" customHeight="1">
      <c r="A184" s="13">
        <v>173</v>
      </c>
      <c r="B184" s="18" t="s">
        <v>6</v>
      </c>
      <c r="C184" s="5">
        <f>SUM(D184:I184)</f>
        <v>1605</v>
      </c>
      <c r="D184" s="5">
        <v>297</v>
      </c>
      <c r="E184" s="5">
        <v>308</v>
      </c>
      <c r="F184" s="5">
        <v>320</v>
      </c>
      <c r="G184" s="5">
        <v>333</v>
      </c>
      <c r="H184" s="5">
        <v>347</v>
      </c>
      <c r="I184" s="5">
        <v>0</v>
      </c>
      <c r="J184" s="22" t="s">
        <v>80</v>
      </c>
    </row>
    <row r="185" spans="1:10" s="14" customFormat="1" ht="12.75">
      <c r="A185" s="13">
        <v>174</v>
      </c>
      <c r="B185" s="18" t="s">
        <v>35</v>
      </c>
      <c r="C185" s="5">
        <f>SUM(D185:I185)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7" t="s">
        <v>32</v>
      </c>
    </row>
    <row r="186" spans="1:10" s="14" customFormat="1" ht="95.25" customHeight="1">
      <c r="A186" s="13">
        <v>175</v>
      </c>
      <c r="B186" s="1" t="s">
        <v>71</v>
      </c>
      <c r="C186" s="6">
        <f>SUM(C187:C189)</f>
        <v>321.09999999999997</v>
      </c>
      <c r="D186" s="6">
        <f aca="true" t="shared" si="47" ref="D186:I186">SUM(D187:D189)</f>
        <v>15.1</v>
      </c>
      <c r="E186" s="6">
        <f t="shared" si="47"/>
        <v>27.8</v>
      </c>
      <c r="F186" s="6">
        <f t="shared" si="47"/>
        <v>260</v>
      </c>
      <c r="G186" s="6">
        <f t="shared" si="47"/>
        <v>9.7</v>
      </c>
      <c r="H186" s="6">
        <f t="shared" si="47"/>
        <v>8.5</v>
      </c>
      <c r="I186" s="6">
        <f t="shared" si="47"/>
        <v>0</v>
      </c>
      <c r="J186" s="17">
        <v>53</v>
      </c>
    </row>
    <row r="187" spans="1:10" s="14" customFormat="1" ht="12.75">
      <c r="A187" s="13">
        <v>176</v>
      </c>
      <c r="B187" s="18" t="s">
        <v>5</v>
      </c>
      <c r="C187" s="5">
        <f>SUM(D187:I187)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7" t="s">
        <v>32</v>
      </c>
    </row>
    <row r="188" spans="1:10" s="14" customFormat="1" ht="12.75">
      <c r="A188" s="13">
        <v>177</v>
      </c>
      <c r="B188" s="18" t="s">
        <v>6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178</v>
      </c>
      <c r="B189" s="18" t="s">
        <v>35</v>
      </c>
      <c r="C189" s="5">
        <f>SUM(D189:I189)</f>
        <v>321.09999999999997</v>
      </c>
      <c r="D189" s="5">
        <v>15.1</v>
      </c>
      <c r="E189" s="5">
        <v>27.8</v>
      </c>
      <c r="F189" s="5">
        <v>260</v>
      </c>
      <c r="G189" s="5">
        <v>9.7</v>
      </c>
      <c r="H189" s="5">
        <v>8.5</v>
      </c>
      <c r="I189" s="5">
        <v>0</v>
      </c>
      <c r="J189" s="17">
        <v>53</v>
      </c>
    </row>
    <row r="190" spans="1:10" ht="71.25" customHeight="1">
      <c r="A190" s="13">
        <v>179</v>
      </c>
      <c r="B190" s="4" t="s">
        <v>73</v>
      </c>
      <c r="C190" s="6">
        <f>SUM(C191:C193)</f>
        <v>616.8</v>
      </c>
      <c r="D190" s="6">
        <f aca="true" t="shared" si="48" ref="D190:I190">SUM(D191:D193)</f>
        <v>0</v>
      </c>
      <c r="E190" s="6">
        <f t="shared" si="48"/>
        <v>616.8</v>
      </c>
      <c r="F190" s="6">
        <f t="shared" si="48"/>
        <v>0</v>
      </c>
      <c r="G190" s="6">
        <f t="shared" si="48"/>
        <v>0</v>
      </c>
      <c r="H190" s="6">
        <f t="shared" si="48"/>
        <v>0</v>
      </c>
      <c r="I190" s="6">
        <f t="shared" si="48"/>
        <v>0</v>
      </c>
      <c r="J190" s="17">
        <v>54</v>
      </c>
    </row>
    <row r="191" spans="1:10" ht="15">
      <c r="A191" s="13">
        <v>180</v>
      </c>
      <c r="B191" s="18" t="s">
        <v>5</v>
      </c>
      <c r="C191" s="5">
        <f>SUM(D191:I191)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7" t="s">
        <v>32</v>
      </c>
    </row>
    <row r="192" spans="1:10" ht="15">
      <c r="A192" s="13">
        <v>181</v>
      </c>
      <c r="B192" s="18" t="s">
        <v>6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3.5" customHeight="1">
      <c r="A193" s="13">
        <v>182</v>
      </c>
      <c r="B193" s="18" t="s">
        <v>35</v>
      </c>
      <c r="C193" s="5">
        <f>SUM(D193:I193)</f>
        <v>616.8</v>
      </c>
      <c r="D193" s="5">
        <v>0</v>
      </c>
      <c r="E193" s="5">
        <v>616.8</v>
      </c>
      <c r="F193" s="5">
        <v>0</v>
      </c>
      <c r="G193" s="5">
        <v>0</v>
      </c>
      <c r="H193" s="5">
        <v>0</v>
      </c>
      <c r="I193" s="5">
        <v>0</v>
      </c>
      <c r="J193" s="17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4:J24"/>
    <mergeCell ref="B29:J29"/>
    <mergeCell ref="B31:J31"/>
    <mergeCell ref="B33:J33"/>
    <mergeCell ref="B35:J35"/>
    <mergeCell ref="B52:J52"/>
    <mergeCell ref="B57:J57"/>
    <mergeCell ref="B59:J59"/>
    <mergeCell ref="B144:J144"/>
    <mergeCell ref="B61:J61"/>
    <mergeCell ref="B63:J63"/>
    <mergeCell ref="B80:J80"/>
    <mergeCell ref="B85:J85"/>
    <mergeCell ref="B87:J87"/>
    <mergeCell ref="B89:J89"/>
    <mergeCell ref="B146:J146"/>
    <mergeCell ref="B91:J91"/>
    <mergeCell ref="B104:J104"/>
    <mergeCell ref="B109:J109"/>
    <mergeCell ref="B111:J111"/>
    <mergeCell ref="B148:J148"/>
    <mergeCell ref="B113:J113"/>
    <mergeCell ref="B115:J115"/>
    <mergeCell ref="B137:J137"/>
    <mergeCell ref="B142:J1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2022-11-03T05:26:03Z</cp:lastPrinted>
  <dcterms:created xsi:type="dcterms:W3CDTF">2014-10-23T05:33:00Z</dcterms:created>
  <dcterms:modified xsi:type="dcterms:W3CDTF">2022-11-03T07:48:14Z</dcterms:modified>
  <cp:category/>
  <cp:version/>
  <cp:contentType/>
  <cp:contentStatus/>
</cp:coreProperties>
</file>