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0" i="1" l="1"/>
  <c r="D70" i="1"/>
  <c r="E70" i="1"/>
  <c r="F70" i="1"/>
  <c r="G70" i="1"/>
  <c r="H70" i="1"/>
  <c r="I70" i="1"/>
  <c r="J70" i="1"/>
  <c r="J69" i="1"/>
  <c r="I69" i="1"/>
  <c r="H69" i="1"/>
  <c r="G69" i="1"/>
  <c r="F69" i="1"/>
  <c r="E69" i="1"/>
  <c r="D69" i="1"/>
  <c r="C69" i="1"/>
  <c r="C54" i="1"/>
  <c r="C55" i="1"/>
  <c r="C56" i="1"/>
  <c r="C53" i="1"/>
  <c r="C134" i="1" l="1"/>
  <c r="H48" i="1" l="1"/>
  <c r="H11" i="1" s="1"/>
  <c r="C129" i="1"/>
  <c r="C13" i="1" s="1"/>
  <c r="C126" i="1" l="1"/>
  <c r="J13" i="1"/>
  <c r="I13" i="1"/>
  <c r="H13" i="1"/>
  <c r="G13" i="1"/>
  <c r="F13" i="1"/>
  <c r="E13" i="1"/>
  <c r="D13" i="1"/>
  <c r="J12" i="1"/>
  <c r="I12" i="1"/>
  <c r="H12" i="1"/>
  <c r="G12" i="1"/>
  <c r="F12" i="1"/>
  <c r="E12" i="1"/>
  <c r="D12" i="1"/>
  <c r="H89" i="1"/>
  <c r="C138" i="1" l="1"/>
  <c r="C136" i="1" s="1"/>
  <c r="D85" i="1"/>
  <c r="J88" i="1"/>
  <c r="I88" i="1"/>
  <c r="H88" i="1"/>
  <c r="G88" i="1"/>
  <c r="F88" i="1"/>
  <c r="E88" i="1"/>
  <c r="J87" i="1"/>
  <c r="I87" i="1"/>
  <c r="H87" i="1"/>
  <c r="G87" i="1"/>
  <c r="F87" i="1"/>
  <c r="E87" i="1"/>
  <c r="J86" i="1"/>
  <c r="I86" i="1"/>
  <c r="H86" i="1"/>
  <c r="G86" i="1"/>
  <c r="F86" i="1"/>
  <c r="E86" i="1"/>
  <c r="J85" i="1"/>
  <c r="J83" i="1" s="1"/>
  <c r="I85" i="1"/>
  <c r="I83" i="1" s="1"/>
  <c r="H85" i="1"/>
  <c r="H60" i="1" s="1"/>
  <c r="G85" i="1"/>
  <c r="F85" i="1"/>
  <c r="E85" i="1"/>
  <c r="D88" i="1"/>
  <c r="C88" i="1" s="1"/>
  <c r="D87" i="1"/>
  <c r="D86" i="1"/>
  <c r="C85" i="1" l="1"/>
  <c r="H83" i="1"/>
  <c r="C87" i="1"/>
  <c r="C86" i="1"/>
  <c r="C133" i="1"/>
  <c r="C122" i="1"/>
  <c r="C116" i="1"/>
  <c r="J107" i="1"/>
  <c r="C110" i="1"/>
  <c r="C107" i="1" s="1"/>
  <c r="C103" i="1"/>
  <c r="C101" i="1" s="1"/>
  <c r="C97" i="1"/>
  <c r="C95" i="1" s="1"/>
  <c r="C52" i="1"/>
  <c r="C48" i="1" s="1"/>
  <c r="C47" i="1" s="1"/>
  <c r="C90" i="1"/>
  <c r="C89" i="1" s="1"/>
  <c r="C131" i="1" l="1"/>
  <c r="C11" i="1"/>
  <c r="I37" i="1"/>
  <c r="F37" i="1"/>
  <c r="G37" i="1"/>
  <c r="J37" i="1"/>
  <c r="C12" i="1"/>
  <c r="D20" i="1"/>
  <c r="E20" i="1"/>
  <c r="F20" i="1"/>
  <c r="G20" i="1"/>
  <c r="H20" i="1"/>
  <c r="I20" i="1"/>
  <c r="J20" i="1"/>
  <c r="D19" i="1"/>
  <c r="E19" i="1"/>
  <c r="F19" i="1"/>
  <c r="G19" i="1"/>
  <c r="H19" i="1"/>
  <c r="I19" i="1"/>
  <c r="J19" i="1"/>
  <c r="D18" i="1"/>
  <c r="E18" i="1"/>
  <c r="F18" i="1"/>
  <c r="G18" i="1"/>
  <c r="H18" i="1"/>
  <c r="I18" i="1"/>
  <c r="J18" i="1"/>
  <c r="D17" i="1"/>
  <c r="E17" i="1"/>
  <c r="E16" i="1" s="1"/>
  <c r="F17" i="1"/>
  <c r="G17" i="1"/>
  <c r="G16" i="1" s="1"/>
  <c r="H17" i="1"/>
  <c r="I17" i="1"/>
  <c r="I16" i="1" s="1"/>
  <c r="J17" i="1"/>
  <c r="C18" i="1"/>
  <c r="C19" i="1"/>
  <c r="C20" i="1"/>
  <c r="C17" i="1"/>
  <c r="D22" i="1"/>
  <c r="E22" i="1"/>
  <c r="F22" i="1"/>
  <c r="G22" i="1"/>
  <c r="H22" i="1"/>
  <c r="I22" i="1"/>
  <c r="J22" i="1"/>
  <c r="C22" i="1"/>
  <c r="D28" i="1"/>
  <c r="E28" i="1"/>
  <c r="F28" i="1"/>
  <c r="G28" i="1"/>
  <c r="H28" i="1"/>
  <c r="I28" i="1"/>
  <c r="J28" i="1"/>
  <c r="C28" i="1"/>
  <c r="D38" i="1"/>
  <c r="E38" i="1"/>
  <c r="E14" i="1" s="1"/>
  <c r="F38" i="1"/>
  <c r="G38" i="1"/>
  <c r="I38" i="1"/>
  <c r="I14" i="1" s="1"/>
  <c r="J38" i="1"/>
  <c r="D37" i="1"/>
  <c r="E37" i="1"/>
  <c r="D36" i="1"/>
  <c r="E36" i="1"/>
  <c r="F36" i="1"/>
  <c r="C38" i="1"/>
  <c r="J43" i="1"/>
  <c r="J44" i="1"/>
  <c r="J45" i="1"/>
  <c r="I43" i="1"/>
  <c r="I44" i="1"/>
  <c r="I45" i="1"/>
  <c r="H43" i="1"/>
  <c r="H44" i="1"/>
  <c r="H45" i="1"/>
  <c r="G43" i="1"/>
  <c r="G44" i="1"/>
  <c r="G45" i="1"/>
  <c r="F43" i="1"/>
  <c r="F44" i="1"/>
  <c r="F45" i="1"/>
  <c r="E45" i="1"/>
  <c r="E43" i="1"/>
  <c r="E44" i="1"/>
  <c r="D43" i="1"/>
  <c r="D44" i="1"/>
  <c r="D45" i="1"/>
  <c r="C43" i="1"/>
  <c r="C44" i="1"/>
  <c r="C45" i="1"/>
  <c r="C42" i="1"/>
  <c r="D48" i="1"/>
  <c r="D11" i="1" s="1"/>
  <c r="E48" i="1"/>
  <c r="F48" i="1"/>
  <c r="F11" i="1" s="1"/>
  <c r="G48" i="1"/>
  <c r="G11" i="1" s="1"/>
  <c r="I48" i="1"/>
  <c r="I11" i="1" s="1"/>
  <c r="J48" i="1"/>
  <c r="J11" i="1" s="1"/>
  <c r="D47" i="1"/>
  <c r="E47" i="1"/>
  <c r="F47" i="1"/>
  <c r="G47" i="1"/>
  <c r="I47" i="1"/>
  <c r="J47" i="1"/>
  <c r="I63" i="1"/>
  <c r="G61" i="1"/>
  <c r="F60" i="1"/>
  <c r="C60" i="1"/>
  <c r="D68" i="1"/>
  <c r="E68" i="1"/>
  <c r="F68" i="1"/>
  <c r="G68" i="1"/>
  <c r="H68" i="1"/>
  <c r="I68" i="1"/>
  <c r="J68" i="1"/>
  <c r="D67" i="1"/>
  <c r="E67" i="1"/>
  <c r="F67" i="1"/>
  <c r="G67" i="1"/>
  <c r="H67" i="1"/>
  <c r="I67" i="1"/>
  <c r="J67" i="1"/>
  <c r="D66" i="1"/>
  <c r="D65" i="1" s="1"/>
  <c r="E66" i="1"/>
  <c r="F66" i="1"/>
  <c r="G66" i="1"/>
  <c r="H66" i="1"/>
  <c r="H65" i="1" s="1"/>
  <c r="I66" i="1"/>
  <c r="J66" i="1"/>
  <c r="C67" i="1"/>
  <c r="C68" i="1"/>
  <c r="C66" i="1"/>
  <c r="C65" i="1" s="1"/>
  <c r="D72" i="1"/>
  <c r="E72" i="1"/>
  <c r="F72" i="1"/>
  <c r="G72" i="1"/>
  <c r="H72" i="1"/>
  <c r="I72" i="1"/>
  <c r="J72" i="1"/>
  <c r="C72" i="1"/>
  <c r="D63" i="1"/>
  <c r="E63" i="1"/>
  <c r="F63" i="1"/>
  <c r="G63" i="1"/>
  <c r="H63" i="1"/>
  <c r="H38" i="1" s="1"/>
  <c r="J63" i="1"/>
  <c r="D62" i="1"/>
  <c r="E62" i="1"/>
  <c r="I62" i="1"/>
  <c r="D61" i="1"/>
  <c r="E61" i="1"/>
  <c r="F61" i="1"/>
  <c r="G36" i="1"/>
  <c r="H61" i="1"/>
  <c r="D60" i="1"/>
  <c r="E60" i="1"/>
  <c r="G60" i="1"/>
  <c r="C62" i="1"/>
  <c r="C61" i="1"/>
  <c r="C63" i="1"/>
  <c r="D89" i="1"/>
  <c r="E89" i="1"/>
  <c r="F89" i="1"/>
  <c r="G89" i="1"/>
  <c r="I89" i="1"/>
  <c r="J89" i="1"/>
  <c r="D95" i="1"/>
  <c r="E95" i="1"/>
  <c r="F95" i="1"/>
  <c r="G95" i="1"/>
  <c r="H95" i="1"/>
  <c r="I95" i="1"/>
  <c r="J95" i="1"/>
  <c r="D101" i="1"/>
  <c r="E101" i="1"/>
  <c r="F101" i="1"/>
  <c r="H101" i="1"/>
  <c r="I101" i="1"/>
  <c r="J101" i="1"/>
  <c r="D107" i="1"/>
  <c r="E107" i="1"/>
  <c r="F107" i="1"/>
  <c r="G107" i="1"/>
  <c r="H107" i="1"/>
  <c r="I107" i="1"/>
  <c r="D114" i="1"/>
  <c r="E114" i="1"/>
  <c r="F114" i="1"/>
  <c r="G114" i="1"/>
  <c r="H114" i="1"/>
  <c r="I114" i="1"/>
  <c r="J114" i="1"/>
  <c r="C114" i="1"/>
  <c r="D120" i="1"/>
  <c r="E120" i="1"/>
  <c r="F120" i="1"/>
  <c r="G120" i="1"/>
  <c r="H120" i="1"/>
  <c r="I120" i="1"/>
  <c r="J120" i="1"/>
  <c r="C120" i="1"/>
  <c r="D126" i="1"/>
  <c r="E126" i="1"/>
  <c r="F126" i="1"/>
  <c r="G126" i="1"/>
  <c r="H126" i="1"/>
  <c r="I126" i="1"/>
  <c r="J126" i="1"/>
  <c r="D131" i="1"/>
  <c r="E131" i="1"/>
  <c r="F131" i="1"/>
  <c r="G131" i="1"/>
  <c r="H131" i="1"/>
  <c r="I131" i="1"/>
  <c r="J131" i="1"/>
  <c r="D136" i="1"/>
  <c r="E136" i="1"/>
  <c r="F136" i="1"/>
  <c r="G136" i="1"/>
  <c r="H136" i="1"/>
  <c r="I136" i="1"/>
  <c r="J136" i="1"/>
  <c r="H36" i="1" l="1"/>
  <c r="J14" i="1"/>
  <c r="H14" i="1"/>
  <c r="F14" i="1"/>
  <c r="F10" i="1" s="1"/>
  <c r="D14" i="1"/>
  <c r="C14" i="1"/>
  <c r="C16" i="1"/>
  <c r="J16" i="1"/>
  <c r="H16" i="1"/>
  <c r="F16" i="1"/>
  <c r="D16" i="1"/>
  <c r="G14" i="1"/>
  <c r="G10" i="1" s="1"/>
  <c r="E11" i="1"/>
  <c r="E35" i="1"/>
  <c r="E34" i="1" s="1"/>
  <c r="C40" i="1"/>
  <c r="J42" i="1"/>
  <c r="J40" i="1" s="1"/>
  <c r="G42" i="1"/>
  <c r="G40" i="1" s="1"/>
  <c r="E42" i="1"/>
  <c r="E40" i="1" s="1"/>
  <c r="F35" i="1"/>
  <c r="D10" i="1"/>
  <c r="I42" i="1"/>
  <c r="I40" i="1" s="1"/>
  <c r="F42" i="1"/>
  <c r="F40" i="1" s="1"/>
  <c r="D42" i="1"/>
  <c r="D40" i="1" s="1"/>
  <c r="D35" i="1"/>
  <c r="D34" i="1" s="1"/>
  <c r="E10" i="1"/>
  <c r="C10" i="1"/>
  <c r="I10" i="1"/>
  <c r="J10" i="1"/>
  <c r="H10" i="1"/>
  <c r="H47" i="1"/>
  <c r="H42" i="1"/>
  <c r="C36" i="1"/>
  <c r="C37" i="1"/>
  <c r="C35" i="1"/>
  <c r="G34" i="1"/>
  <c r="H62" i="1"/>
  <c r="H58" i="1" s="1"/>
  <c r="G62" i="1"/>
  <c r="G58" i="1" s="1"/>
  <c r="I34" i="1"/>
  <c r="J62" i="1"/>
  <c r="J58" i="1" s="1"/>
  <c r="F62" i="1"/>
  <c r="F58" i="1" s="1"/>
  <c r="J34" i="1"/>
  <c r="F34" i="1"/>
  <c r="D83" i="1"/>
  <c r="D58" i="1"/>
  <c r="C58" i="1"/>
  <c r="I58" i="1"/>
  <c r="E58" i="1"/>
  <c r="C83" i="1"/>
  <c r="G65" i="1"/>
  <c r="J65" i="1"/>
  <c r="F65" i="1"/>
  <c r="I65" i="1"/>
  <c r="E65" i="1"/>
  <c r="G83" i="1"/>
  <c r="F83" i="1"/>
  <c r="E83" i="1"/>
  <c r="H37" i="1" l="1"/>
  <c r="H40" i="1"/>
  <c r="H35" i="1"/>
  <c r="H34" i="1" s="1"/>
  <c r="C34" i="1"/>
</calcChain>
</file>

<file path=xl/sharedStrings.xml><?xml version="1.0" encoding="utf-8"?>
<sst xmlns="http://schemas.openxmlformats.org/spreadsheetml/2006/main" count="151" uniqueCount="58">
  <si>
    <t>Приложение № 2</t>
  </si>
  <si>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</si>
  <si>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</si>
  <si>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</si>
  <si>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</si>
  <si>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</si>
  <si>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</si>
  <si>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</si>
  <si>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</si>
  <si>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</si>
  <si>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</si>
  <si>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</si>
  <si>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</si>
  <si>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</si>
  <si>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</si>
  <si>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</si>
  <si>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</si>
  <si>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</si>
  <si>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</si>
  <si>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</si>
  <si>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</si>
  <si>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</si>
  <si>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</si>
  <si>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</si>
  <si>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>Строки № 4, 5, 7</t>
  </si>
  <si>
    <t>Подпрограмма 2: «Дополнительные меры социальной поддержки населения Североуральского городского округа»</t>
  </si>
  <si>
    <t xml:space="preserve">Всего по Подпрограмме 2, </t>
  </si>
  <si>
    <r>
      <t>в том числе</t>
    </r>
    <r>
      <rPr>
        <sz val="10"/>
        <color theme="1"/>
        <rFont val="Times New Roman"/>
        <family val="1"/>
        <charset val="204"/>
      </rPr>
      <t>:</t>
    </r>
  </si>
  <si>
    <r>
      <t>1</t>
    </r>
    <r>
      <rPr>
        <b/>
        <sz val="10"/>
        <color theme="1"/>
        <rFont val="Times New Roman"/>
        <family val="1"/>
        <charset val="204"/>
      </rPr>
      <t>. Капитальные вложения</t>
    </r>
  </si>
  <si>
    <t>Бюджетные инвестиции в объекты капитального строительства, всего в том числе</t>
  </si>
  <si>
    <t>2. Прочие нужды</t>
  </si>
  <si>
    <t xml:space="preserve">Строка № 11 </t>
  </si>
  <si>
    <t>Всего, из них:</t>
  </si>
  <si>
    <t>Строка 13</t>
  </si>
  <si>
    <r>
      <t>Мероприятие 3</t>
    </r>
    <r>
      <rPr>
        <sz val="10"/>
        <color theme="1"/>
        <rFont val="Times New Roman"/>
        <family val="1"/>
        <charset val="204"/>
      </rPr>
      <t xml:space="preserve"> Оказание транспортных услуг для доставки отдельной категории граждан на лечение в отделение гемодиализа города Краснотурьинска и обратно</t>
    </r>
  </si>
  <si>
    <t>Строка 14</t>
  </si>
  <si>
    <t>Мероприятие 4</t>
  </si>
  <si>
    <t xml:space="preserve">Строка 15 </t>
  </si>
  <si>
    <t>Строка 17</t>
  </si>
  <si>
    <r>
      <t>Мероприятие 6</t>
    </r>
    <r>
      <rPr>
        <sz val="10"/>
        <color theme="1"/>
        <rFont val="Times New Roman"/>
        <family val="1"/>
        <charset val="204"/>
      </rPr>
      <t xml:space="preserve"> Реализация мероприятий по доступности среды жизнедеятельности людей с ограниченными возможностями здоровья</t>
    </r>
  </si>
  <si>
    <t>Строка 19</t>
  </si>
  <si>
    <t>Строка 21</t>
  </si>
  <si>
    <t>Строка 23</t>
  </si>
  <si>
    <t>Всего по направлению «Капитальные вложения»,  в том числе:</t>
  </si>
  <si>
    <r>
      <t>Мероприятие 1</t>
    </r>
    <r>
      <rPr>
        <sz val="10"/>
        <color theme="1"/>
        <rFont val="Times New Roman"/>
        <family val="1"/>
        <charset val="204"/>
      </rPr>
      <t xml:space="preserve"> Оказание единовременной материальной поддержки гражданам, оказавшимся в трудной жизненной ситуации, в соответствии с Положением  « Об оказании материальной помощи гражданам, проживающим в Североуральском городском округе и оказавшимся в трудной жизненной ситуации», утверждённым постановлением Администрации Североуральского городского округа от 04.02.2014года № 216, всего,  в том числе:  всего, из них</t>
    </r>
  </si>
  <si>
    <t>Мероприятие 2 Реализация мероприятий по предупреждению распространения туберкулёза на территории Североуральского городского округа</t>
  </si>
  <si>
    <t>Мероприятие 9</t>
  </si>
  <si>
    <t>Строка 25</t>
  </si>
  <si>
    <t>Подпрограмма 1: Поддержка общественных организаций Североуральского городского округа</t>
  </si>
  <si>
    <t xml:space="preserve">Оказание социальной помощи многодетным, малообеспеченным семьям (новогодние подарки)  </t>
  </si>
  <si>
    <t>к постанволению                                                                                             Администарции Североуральского городского округа                                                                                                                                                             от _____ 2018 № ____</t>
  </si>
  <si>
    <t xml:space="preserve">Приложение № 2 к муниципальной программе "Социальная поддержка населения Североуральского городского округа" на 2014-2020 годы" 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</si>
  <si>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"Социальная поддержка населения Североуральского городского округа " на 2014-2020 годы</t>
  </si>
  <si>
    <r>
      <t>Мероприятие 1</t>
    </r>
    <r>
      <rPr>
        <sz val="10"/>
        <color theme="1"/>
        <rFont val="Times New Roman"/>
        <family val="1"/>
        <charset val="204"/>
      </rPr>
      <t xml:space="preserve"> Осуществление мероприятий по поддержке общественных организаций Североуральского городского округа. </t>
    </r>
  </si>
  <si>
    <t xml:space="preserve">Ежемесячное материальное вознаграждение лицам, удостоенным звания "Почётный гражданин Североуральского городского округа </t>
  </si>
  <si>
    <r>
      <rPr>
        <b/>
        <sz val="10"/>
        <color theme="1"/>
        <rFont val="Times New Roman"/>
        <family val="1"/>
        <charset val="204"/>
      </rPr>
      <t xml:space="preserve">Мероприятие 5 </t>
    </r>
    <r>
      <rPr>
        <sz val="10"/>
        <color theme="1"/>
        <rFont val="Times New Roman"/>
        <family val="1"/>
        <charset val="204"/>
      </rPr>
      <t>Реализация Календарного плана знаменательных дат и событий  Североуральского городского округа</t>
    </r>
  </si>
  <si>
    <r>
      <t>Мероприятие 8</t>
    </r>
    <r>
      <rPr>
        <sz val="10"/>
        <color theme="1"/>
        <rFont val="Times New Roman"/>
        <family val="1"/>
        <charset val="204"/>
      </rPr>
      <t xml:space="preserve"> Осуществление государственного полномочия Российской Федерации и Свердловской области по предоставлению отдельным категориям граждан </t>
    </r>
    <r>
      <rPr>
        <b/>
        <sz val="10"/>
        <color theme="1"/>
        <rFont val="Times New Roman"/>
        <family val="1"/>
        <charset val="204"/>
      </rPr>
      <t>компенсаций</t>
    </r>
    <r>
      <rPr>
        <sz val="10"/>
        <color theme="1"/>
        <rFont val="Times New Roman"/>
        <family val="1"/>
        <charset val="204"/>
      </rPr>
      <t xml:space="preserve"> расходов на оплату жилого помещения и коммунальных услуг.</t>
    </r>
  </si>
  <si>
    <r>
      <t>Мероприятие 7</t>
    </r>
    <r>
      <rPr>
        <sz val="10"/>
        <color theme="1"/>
        <rFont val="Times New Roman"/>
        <family val="1"/>
        <charset val="204"/>
      </rPr>
      <t xml:space="preserve"> Осуществление государственного полномочия Свердловской области по предоставлению гражданам субсидий </t>
    </r>
    <r>
      <rPr>
        <b/>
        <sz val="10"/>
        <color theme="1"/>
        <rFont val="Times New Roman"/>
        <family val="1"/>
        <charset val="204"/>
      </rPr>
      <t>на оплату жилого помещения и коммунальных услуг.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</si>
</sst>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abSelected="1" view="pageBreakPreview" topLeftCell="A133" zoomScale="106" zoomScaleNormal="100" zoomScaleSheetLayoutView="106" workbookViewId="0">
      <selection activeCell="H10" sqref="H10"/>
    </sheetView>
  </sheetViews>
  <sheetFormatPr defaultRowHeight="15" x14ac:dyDescent="0.25"/>
  <cols>
    <col min="1" max="1" width="4.7109375" customWidth="1"/>
    <col min="2" max="2" width="16.5703125" customWidth="1"/>
    <col min="3" max="3" width="14.140625" customWidth="1"/>
    <col min="4" max="4" width="13.7109375" customWidth="1"/>
    <col min="5" max="5" width="12.7109375" customWidth="1"/>
    <col min="6" max="6" width="13.140625" customWidth="1"/>
    <col min="7" max="7" width="13.5703125" customWidth="1"/>
    <col min="8" max="8" width="14.28515625" customWidth="1"/>
    <col min="9" max="9" width="13" style="30" customWidth="1"/>
    <col min="10" max="10" width="13.42578125" customWidth="1"/>
    <col min="11" max="11" width="10.85546875" customWidth="1"/>
  </cols>
  <sheetData>
    <row r="1" spans="1:11" ht="59.25" customHeight="1" x14ac:dyDescent="0.25">
      <c r="A1" s="1"/>
      <c r="G1" s="23"/>
      <c r="H1" s="23"/>
      <c r="I1" s="49" t="s">
        <v>50</v>
      </c>
      <c r="J1" s="50"/>
      <c r="K1" s="50"/>
    </row>
    <row r="2" spans="1:11" ht="8.25" customHeight="1" x14ac:dyDescent="0.25">
      <c r="A2" s="2" t="s">
        <v>0</v>
      </c>
      <c r="B2" s="51"/>
      <c r="C2" s="51"/>
      <c r="D2" s="51"/>
      <c r="E2" s="51"/>
      <c r="F2" s="51"/>
      <c r="G2" s="23"/>
      <c r="H2" s="23"/>
      <c r="I2" s="24"/>
      <c r="J2" s="23"/>
      <c r="K2" s="23"/>
    </row>
    <row r="3" spans="1:11" ht="68.25" customHeight="1" x14ac:dyDescent="0.25">
      <c r="A3" s="2" t="s">
        <v>1</v>
      </c>
      <c r="B3" s="51"/>
      <c r="C3" s="51"/>
      <c r="D3" s="51"/>
      <c r="E3" s="51"/>
      <c r="F3" s="51"/>
      <c r="G3" s="23"/>
      <c r="H3" s="23"/>
      <c r="I3" s="49" t="s">
        <v>51</v>
      </c>
      <c r="J3" s="50"/>
      <c r="K3" s="50"/>
    </row>
    <row r="4" spans="1:11" ht="11.25" customHeight="1" x14ac:dyDescent="0.25">
      <c r="A4" s="2" t="s">
        <v>2</v>
      </c>
      <c r="B4" s="51"/>
      <c r="C4" s="51"/>
      <c r="D4" s="51"/>
      <c r="E4" s="51"/>
      <c r="F4" s="51"/>
      <c r="G4" s="23"/>
      <c r="H4" s="23"/>
      <c r="I4" s="24"/>
      <c r="J4" s="23"/>
      <c r="K4" s="23"/>
    </row>
    <row r="5" spans="1:11" x14ac:dyDescent="0.25">
      <c r="A5" s="52" t="s">
        <v>52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24.7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02" customHeight="1" x14ac:dyDescent="0.25">
      <c r="A8" s="37" t="s">
        <v>3</v>
      </c>
      <c r="B8" s="37" t="s">
        <v>4</v>
      </c>
      <c r="C8" s="37" t="s">
        <v>5</v>
      </c>
      <c r="D8" s="37"/>
      <c r="E8" s="37"/>
      <c r="F8" s="37"/>
      <c r="G8" s="37"/>
      <c r="H8" s="37"/>
      <c r="I8" s="37"/>
      <c r="J8" s="37"/>
      <c r="K8" s="37" t="s">
        <v>6</v>
      </c>
    </row>
    <row r="9" spans="1:11" x14ac:dyDescent="0.25">
      <c r="A9" s="37"/>
      <c r="B9" s="37"/>
      <c r="C9" s="3" t="s">
        <v>7</v>
      </c>
      <c r="D9" s="3">
        <v>2014</v>
      </c>
      <c r="E9" s="3">
        <v>2015</v>
      </c>
      <c r="F9" s="3">
        <v>2016</v>
      </c>
      <c r="G9" s="3">
        <v>2017</v>
      </c>
      <c r="H9" s="3">
        <v>2018</v>
      </c>
      <c r="I9" s="25">
        <v>2019</v>
      </c>
      <c r="J9" s="3">
        <v>2020</v>
      </c>
      <c r="K9" s="37"/>
    </row>
    <row r="10" spans="1:11" ht="51" x14ac:dyDescent="0.25">
      <c r="A10" s="3">
        <v>1</v>
      </c>
      <c r="B10" s="4" t="s">
        <v>8</v>
      </c>
      <c r="C10" s="8">
        <f>SUM(C11:C13)</f>
        <v>1073694.8866900001</v>
      </c>
      <c r="D10" s="8">
        <f>SUM(D11:D14)</f>
        <v>151285</v>
      </c>
      <c r="E10" s="20">
        <f t="shared" ref="E10:J10" si="0">SUM(E11:E14)</f>
        <v>153254</v>
      </c>
      <c r="F10" s="20">
        <f t="shared" si="0"/>
        <v>155742</v>
      </c>
      <c r="G10" s="20">
        <f t="shared" si="0"/>
        <v>157696.70000000001</v>
      </c>
      <c r="H10" s="20">
        <f t="shared" si="0"/>
        <v>152572.18669</v>
      </c>
      <c r="I10" s="26">
        <f t="shared" si="0"/>
        <v>151723</v>
      </c>
      <c r="J10" s="20">
        <f t="shared" si="0"/>
        <v>151422</v>
      </c>
      <c r="K10" s="5"/>
    </row>
    <row r="11" spans="1:11" x14ac:dyDescent="0.25">
      <c r="A11" s="3">
        <v>2</v>
      </c>
      <c r="B11" s="4" t="s">
        <v>9</v>
      </c>
      <c r="C11" s="8">
        <f>SUM(C48+C90+C103+C97+C110+C116+C122+C127+C132+C138)</f>
        <v>17075.986689999998</v>
      </c>
      <c r="D11" s="21">
        <f t="shared" ref="D11:J11" si="1">SUM(D48+D90+D103+D97+D110+D116+D122+D127+D132+D138)</f>
        <v>2224</v>
      </c>
      <c r="E11" s="21">
        <f t="shared" si="1"/>
        <v>2581</v>
      </c>
      <c r="F11" s="21">
        <f t="shared" si="1"/>
        <v>2667</v>
      </c>
      <c r="G11" s="21">
        <f t="shared" si="1"/>
        <v>2663</v>
      </c>
      <c r="H11" s="21">
        <f>SUM(H48+H90+H103+H97+H110+H116+H122+H127+H132+H138)</f>
        <v>1657.98669</v>
      </c>
      <c r="I11" s="26">
        <f t="shared" si="1"/>
        <v>2791</v>
      </c>
      <c r="J11" s="21">
        <f t="shared" si="1"/>
        <v>2492</v>
      </c>
      <c r="K11" s="3"/>
    </row>
    <row r="12" spans="1:11" ht="25.5" x14ac:dyDescent="0.25">
      <c r="A12" s="3">
        <v>3</v>
      </c>
      <c r="B12" s="4" t="s">
        <v>10</v>
      </c>
      <c r="C12" s="8">
        <f t="shared" ref="C12" si="2">SUM(C49+C91+C104+C98+C111+C117+C123+C128+C133+C139)</f>
        <v>278375.90000000002</v>
      </c>
      <c r="D12" s="21">
        <f t="shared" ref="D12:J12" si="3">SUM(D49+D91+D104+D98+D111+D117+D123+D128+D133+D139)</f>
        <v>40244</v>
      </c>
      <c r="E12" s="21">
        <f t="shared" si="3"/>
        <v>36108</v>
      </c>
      <c r="F12" s="21">
        <f t="shared" si="3"/>
        <v>44043</v>
      </c>
      <c r="G12" s="21">
        <f t="shared" si="3"/>
        <v>43634.7</v>
      </c>
      <c r="H12" s="21">
        <f t="shared" si="3"/>
        <v>37704.199999999997</v>
      </c>
      <c r="I12" s="26">
        <f t="shared" si="3"/>
        <v>38322</v>
      </c>
      <c r="J12" s="21">
        <f t="shared" si="3"/>
        <v>38320</v>
      </c>
      <c r="K12" s="3"/>
    </row>
    <row r="13" spans="1:11" x14ac:dyDescent="0.25">
      <c r="A13" s="3">
        <v>4</v>
      </c>
      <c r="B13" s="4" t="s">
        <v>11</v>
      </c>
      <c r="C13" s="8">
        <f>SUM(C50+C92+C105+C99+C112+C118+C124+C129+C134+C140)</f>
        <v>778243</v>
      </c>
      <c r="D13" s="21">
        <f t="shared" ref="D13:J13" si="4">SUM(D50+D92+D105+D99+D112+D118+D124+D129+D134+D140)</f>
        <v>108817</v>
      </c>
      <c r="E13" s="21">
        <f t="shared" si="4"/>
        <v>114565</v>
      </c>
      <c r="F13" s="21">
        <f t="shared" si="4"/>
        <v>109032</v>
      </c>
      <c r="G13" s="21">
        <f t="shared" si="4"/>
        <v>111399</v>
      </c>
      <c r="H13" s="21">
        <f t="shared" si="4"/>
        <v>113210</v>
      </c>
      <c r="I13" s="26">
        <f t="shared" si="4"/>
        <v>110610</v>
      </c>
      <c r="J13" s="21">
        <f t="shared" si="4"/>
        <v>110610</v>
      </c>
      <c r="K13" s="3"/>
    </row>
    <row r="14" spans="1:11" ht="25.5" x14ac:dyDescent="0.25">
      <c r="A14" s="3">
        <v>5</v>
      </c>
      <c r="B14" s="4" t="s">
        <v>12</v>
      </c>
      <c r="C14" s="8">
        <f>SUM(C20+C38)</f>
        <v>0</v>
      </c>
      <c r="D14" s="8">
        <f t="shared" ref="D14:J14" si="5">SUM(D20+D38)</f>
        <v>0</v>
      </c>
      <c r="E14" s="8">
        <f t="shared" si="5"/>
        <v>0</v>
      </c>
      <c r="F14" s="8">
        <f t="shared" si="5"/>
        <v>0</v>
      </c>
      <c r="G14" s="8">
        <f t="shared" si="5"/>
        <v>0</v>
      </c>
      <c r="H14" s="8">
        <f t="shared" si="5"/>
        <v>0</v>
      </c>
      <c r="I14" s="26">
        <f t="shared" si="5"/>
        <v>0</v>
      </c>
      <c r="J14" s="8">
        <f t="shared" si="5"/>
        <v>0</v>
      </c>
      <c r="K14" s="3"/>
    </row>
    <row r="15" spans="1:11" x14ac:dyDescent="0.25">
      <c r="A15" s="3">
        <v>6</v>
      </c>
      <c r="B15" s="43" t="s">
        <v>13</v>
      </c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63" customHeight="1" x14ac:dyDescent="0.25">
      <c r="A16" s="3">
        <v>7</v>
      </c>
      <c r="B16" s="4" t="s">
        <v>14</v>
      </c>
      <c r="C16" s="8">
        <f>SUM(C17:C20)</f>
        <v>0</v>
      </c>
      <c r="D16" s="8">
        <f t="shared" ref="D16:J16" si="6">SUM(D17:D20)</f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  <c r="H16" s="8">
        <f t="shared" si="6"/>
        <v>0</v>
      </c>
      <c r="I16" s="26">
        <f t="shared" si="6"/>
        <v>0</v>
      </c>
      <c r="J16" s="8">
        <f t="shared" si="6"/>
        <v>0</v>
      </c>
      <c r="K16" s="3"/>
    </row>
    <row r="17" spans="1:11" x14ac:dyDescent="0.25">
      <c r="A17" s="3">
        <v>8</v>
      </c>
      <c r="B17" s="4" t="s">
        <v>9</v>
      </c>
      <c r="C17" s="8">
        <f>SUM(C23+C29)</f>
        <v>0</v>
      </c>
      <c r="D17" s="8">
        <f t="shared" ref="D17:J17" si="7">SUM(D23+D29)</f>
        <v>0</v>
      </c>
      <c r="E17" s="8">
        <f t="shared" si="7"/>
        <v>0</v>
      </c>
      <c r="F17" s="8">
        <f t="shared" si="7"/>
        <v>0</v>
      </c>
      <c r="G17" s="8">
        <f t="shared" si="7"/>
        <v>0</v>
      </c>
      <c r="H17" s="8">
        <f t="shared" si="7"/>
        <v>0</v>
      </c>
      <c r="I17" s="26">
        <f t="shared" si="7"/>
        <v>0</v>
      </c>
      <c r="J17" s="8">
        <f t="shared" si="7"/>
        <v>0</v>
      </c>
      <c r="K17" s="3"/>
    </row>
    <row r="18" spans="1:11" ht="25.5" x14ac:dyDescent="0.25">
      <c r="A18" s="3">
        <v>9</v>
      </c>
      <c r="B18" s="4" t="s">
        <v>10</v>
      </c>
      <c r="C18" s="8">
        <f t="shared" ref="C18:J20" si="8">SUM(C24+C30)</f>
        <v>0</v>
      </c>
      <c r="D18" s="8">
        <f t="shared" si="8"/>
        <v>0</v>
      </c>
      <c r="E18" s="8">
        <f t="shared" si="8"/>
        <v>0</v>
      </c>
      <c r="F18" s="8">
        <f t="shared" si="8"/>
        <v>0</v>
      </c>
      <c r="G18" s="8">
        <f t="shared" si="8"/>
        <v>0</v>
      </c>
      <c r="H18" s="8">
        <f t="shared" si="8"/>
        <v>0</v>
      </c>
      <c r="I18" s="26">
        <f t="shared" si="8"/>
        <v>0</v>
      </c>
      <c r="J18" s="8">
        <f t="shared" si="8"/>
        <v>0</v>
      </c>
      <c r="K18" s="3"/>
    </row>
    <row r="19" spans="1:11" x14ac:dyDescent="0.25">
      <c r="A19" s="3">
        <v>10</v>
      </c>
      <c r="B19" s="4" t="s">
        <v>11</v>
      </c>
      <c r="C19" s="8">
        <f t="shared" si="8"/>
        <v>0</v>
      </c>
      <c r="D19" s="8">
        <f t="shared" si="8"/>
        <v>0</v>
      </c>
      <c r="E19" s="8">
        <f t="shared" si="8"/>
        <v>0</v>
      </c>
      <c r="F19" s="8">
        <f t="shared" si="8"/>
        <v>0</v>
      </c>
      <c r="G19" s="8">
        <f t="shared" si="8"/>
        <v>0</v>
      </c>
      <c r="H19" s="8">
        <f t="shared" si="8"/>
        <v>0</v>
      </c>
      <c r="I19" s="26">
        <f t="shared" si="8"/>
        <v>0</v>
      </c>
      <c r="J19" s="8">
        <f t="shared" si="8"/>
        <v>0</v>
      </c>
      <c r="K19" s="3"/>
    </row>
    <row r="20" spans="1:11" ht="27" customHeight="1" x14ac:dyDescent="0.25">
      <c r="A20" s="3">
        <v>11</v>
      </c>
      <c r="B20" s="4" t="s">
        <v>12</v>
      </c>
      <c r="C20" s="8">
        <f t="shared" si="8"/>
        <v>0</v>
      </c>
      <c r="D20" s="8">
        <f t="shared" si="8"/>
        <v>0</v>
      </c>
      <c r="E20" s="8">
        <f t="shared" si="8"/>
        <v>0</v>
      </c>
      <c r="F20" s="8">
        <f t="shared" si="8"/>
        <v>0</v>
      </c>
      <c r="G20" s="8">
        <f t="shared" si="8"/>
        <v>0</v>
      </c>
      <c r="H20" s="8">
        <f t="shared" si="8"/>
        <v>0</v>
      </c>
      <c r="I20" s="26">
        <f t="shared" si="8"/>
        <v>0</v>
      </c>
      <c r="J20" s="8">
        <f t="shared" si="8"/>
        <v>0</v>
      </c>
      <c r="K20" s="3"/>
    </row>
    <row r="21" spans="1:11" x14ac:dyDescent="0.25">
      <c r="A21" s="3">
        <v>12</v>
      </c>
      <c r="B21" s="43" t="s">
        <v>15</v>
      </c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82.5" customHeight="1" x14ac:dyDescent="0.25">
      <c r="A22" s="3">
        <v>13</v>
      </c>
      <c r="B22" s="4" t="s">
        <v>16</v>
      </c>
      <c r="C22" s="8">
        <f>SUM(C23:C26)</f>
        <v>0</v>
      </c>
      <c r="D22" s="8">
        <f t="shared" ref="D22:J22" si="9">SUM(D23:D26)</f>
        <v>0</v>
      </c>
      <c r="E22" s="8">
        <f t="shared" si="9"/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26">
        <f t="shared" si="9"/>
        <v>0</v>
      </c>
      <c r="J22" s="8">
        <f t="shared" si="9"/>
        <v>0</v>
      </c>
      <c r="K22" s="3"/>
    </row>
    <row r="23" spans="1:11" x14ac:dyDescent="0.25">
      <c r="A23" s="3">
        <v>14</v>
      </c>
      <c r="B23" s="4" t="s">
        <v>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26">
        <v>0</v>
      </c>
      <c r="J23" s="8">
        <v>0</v>
      </c>
      <c r="K23" s="3"/>
    </row>
    <row r="24" spans="1:11" ht="25.5" x14ac:dyDescent="0.25">
      <c r="A24" s="3">
        <v>15</v>
      </c>
      <c r="B24" s="4" t="s">
        <v>10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26">
        <v>0</v>
      </c>
      <c r="J24" s="8">
        <v>0</v>
      </c>
      <c r="K24" s="3"/>
    </row>
    <row r="25" spans="1:11" x14ac:dyDescent="0.25">
      <c r="A25" s="3">
        <v>16</v>
      </c>
      <c r="B25" s="4" t="s">
        <v>11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26">
        <v>0</v>
      </c>
      <c r="J25" s="8">
        <v>0</v>
      </c>
      <c r="K25" s="3"/>
    </row>
    <row r="26" spans="1:11" ht="35.25" customHeight="1" x14ac:dyDescent="0.25">
      <c r="A26" s="3">
        <v>17</v>
      </c>
      <c r="B26" s="4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26">
        <v>0</v>
      </c>
      <c r="J26" s="8">
        <v>0</v>
      </c>
      <c r="K26" s="3"/>
    </row>
    <row r="27" spans="1:11" x14ac:dyDescent="0.25">
      <c r="A27" s="3">
        <v>18</v>
      </c>
      <c r="B27" s="43" t="s">
        <v>17</v>
      </c>
      <c r="C27" s="43"/>
      <c r="D27" s="43"/>
      <c r="E27" s="43"/>
      <c r="F27" s="43"/>
      <c r="G27" s="43"/>
      <c r="H27" s="43"/>
      <c r="I27" s="43"/>
      <c r="J27" s="43"/>
      <c r="K27" s="43"/>
    </row>
    <row r="28" spans="1:11" ht="75" customHeight="1" x14ac:dyDescent="0.25">
      <c r="A28" s="3">
        <v>19</v>
      </c>
      <c r="B28" s="4" t="s">
        <v>18</v>
      </c>
      <c r="C28" s="8">
        <f>SUM(C29:C32)</f>
        <v>0</v>
      </c>
      <c r="D28" s="8">
        <f t="shared" ref="D28:J28" si="10">SUM(D29:D32)</f>
        <v>0</v>
      </c>
      <c r="E28" s="8">
        <f t="shared" si="10"/>
        <v>0</v>
      </c>
      <c r="F28" s="8">
        <f t="shared" si="10"/>
        <v>0</v>
      </c>
      <c r="G28" s="8">
        <f t="shared" si="10"/>
        <v>0</v>
      </c>
      <c r="H28" s="8">
        <f t="shared" si="10"/>
        <v>0</v>
      </c>
      <c r="I28" s="26">
        <f t="shared" si="10"/>
        <v>0</v>
      </c>
      <c r="J28" s="8">
        <f t="shared" si="10"/>
        <v>0</v>
      </c>
      <c r="K28" s="3"/>
    </row>
    <row r="29" spans="1:11" x14ac:dyDescent="0.25">
      <c r="A29" s="3">
        <v>20</v>
      </c>
      <c r="B29" s="4" t="s">
        <v>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26">
        <v>0</v>
      </c>
      <c r="J29" s="8">
        <v>0</v>
      </c>
      <c r="K29" s="3"/>
    </row>
    <row r="30" spans="1:11" ht="25.5" x14ac:dyDescent="0.25">
      <c r="A30" s="3">
        <v>21</v>
      </c>
      <c r="B30" s="4" t="s">
        <v>10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26">
        <v>0</v>
      </c>
      <c r="J30" s="8">
        <v>0</v>
      </c>
      <c r="K30" s="3"/>
    </row>
    <row r="31" spans="1:11" x14ac:dyDescent="0.25">
      <c r="A31" s="3">
        <v>22</v>
      </c>
      <c r="B31" s="4" t="s">
        <v>11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26">
        <v>0</v>
      </c>
      <c r="J31" s="8">
        <v>0</v>
      </c>
      <c r="K31" s="3"/>
    </row>
    <row r="32" spans="1:11" ht="31.5" customHeight="1" x14ac:dyDescent="0.25">
      <c r="A32" s="3">
        <v>23</v>
      </c>
      <c r="B32" s="4" t="s">
        <v>12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26">
        <v>0</v>
      </c>
      <c r="J32" s="8">
        <v>0</v>
      </c>
      <c r="K32" s="3"/>
    </row>
    <row r="33" spans="1:11" x14ac:dyDescent="0.25">
      <c r="A33" s="3">
        <v>24</v>
      </c>
      <c r="B33" s="43" t="s">
        <v>19</v>
      </c>
      <c r="C33" s="43"/>
      <c r="D33" s="43"/>
      <c r="E33" s="43"/>
      <c r="F33" s="43"/>
      <c r="G33" s="43"/>
      <c r="H33" s="43"/>
      <c r="I33" s="43"/>
      <c r="J33" s="43"/>
      <c r="K33" s="43"/>
    </row>
    <row r="34" spans="1:11" ht="60.75" customHeight="1" x14ac:dyDescent="0.25">
      <c r="A34" s="3">
        <v>25</v>
      </c>
      <c r="B34" s="4" t="s">
        <v>20</v>
      </c>
      <c r="C34" s="8">
        <f>SUM(C35:C38)</f>
        <v>1073694.8866900001</v>
      </c>
      <c r="D34" s="8">
        <f t="shared" ref="D34:J34" si="11">SUM(D35:D38)</f>
        <v>151285</v>
      </c>
      <c r="E34" s="8">
        <f t="shared" si="11"/>
        <v>153254</v>
      </c>
      <c r="F34" s="8">
        <f t="shared" si="11"/>
        <v>155742</v>
      </c>
      <c r="G34" s="8">
        <f t="shared" si="11"/>
        <v>157391.70000000001</v>
      </c>
      <c r="H34" s="8">
        <f t="shared" si="11"/>
        <v>152572.18669</v>
      </c>
      <c r="I34" s="26">
        <f t="shared" si="11"/>
        <v>151723</v>
      </c>
      <c r="J34" s="8">
        <f t="shared" si="11"/>
        <v>151422</v>
      </c>
      <c r="K34" s="3"/>
    </row>
    <row r="35" spans="1:11" x14ac:dyDescent="0.25">
      <c r="A35" s="3">
        <v>26</v>
      </c>
      <c r="B35" s="4" t="s">
        <v>9</v>
      </c>
      <c r="C35" s="8">
        <f>SUM(C48+C85)</f>
        <v>17075.986689999998</v>
      </c>
      <c r="D35" s="8">
        <f t="shared" ref="D35:F35" si="12">SUM(D48+D85)</f>
        <v>2224</v>
      </c>
      <c r="E35" s="8">
        <f>SUM(E48+E85)</f>
        <v>2581</v>
      </c>
      <c r="F35" s="8">
        <f t="shared" si="12"/>
        <v>2667</v>
      </c>
      <c r="G35" s="8">
        <v>2358</v>
      </c>
      <c r="H35" s="8">
        <f>H60+H42</f>
        <v>1657.98669</v>
      </c>
      <c r="I35" s="26">
        <v>2791</v>
      </c>
      <c r="J35" s="8">
        <v>2492</v>
      </c>
      <c r="K35" s="3"/>
    </row>
    <row r="36" spans="1:11" ht="25.5" x14ac:dyDescent="0.25">
      <c r="A36" s="3">
        <v>27</v>
      </c>
      <c r="B36" s="4" t="s">
        <v>10</v>
      </c>
      <c r="C36" s="8">
        <f>SUM(C49+C86)</f>
        <v>278375.90000000002</v>
      </c>
      <c r="D36" s="8">
        <f>SUM(D49+D86)</f>
        <v>40244</v>
      </c>
      <c r="E36" s="8">
        <f>SUM(E49+E86)</f>
        <v>36108</v>
      </c>
      <c r="F36" s="8">
        <f t="shared" ref="F36:G38" si="13">SUM(F49+F86)</f>
        <v>44043</v>
      </c>
      <c r="G36" s="8">
        <f t="shared" si="13"/>
        <v>43634.7</v>
      </c>
      <c r="H36" s="32">
        <f>H61+H43</f>
        <v>37704.199999999997</v>
      </c>
      <c r="I36" s="26">
        <v>38322</v>
      </c>
      <c r="J36" s="8">
        <v>38320</v>
      </c>
      <c r="K36" s="3"/>
    </row>
    <row r="37" spans="1:11" x14ac:dyDescent="0.25">
      <c r="A37" s="3">
        <v>28</v>
      </c>
      <c r="B37" s="4" t="s">
        <v>11</v>
      </c>
      <c r="C37" s="8">
        <f>SUM(C50+C87)</f>
        <v>778243</v>
      </c>
      <c r="D37" s="8">
        <f>SUM(D50+D87)</f>
        <v>108817</v>
      </c>
      <c r="E37" s="8">
        <f>SUM(E50+E87)</f>
        <v>114565</v>
      </c>
      <c r="F37" s="8">
        <f t="shared" si="13"/>
        <v>109032</v>
      </c>
      <c r="G37" s="8">
        <f t="shared" si="13"/>
        <v>111399</v>
      </c>
      <c r="H37" s="32">
        <f>H62+H44</f>
        <v>113210</v>
      </c>
      <c r="I37" s="26">
        <f>SUM(I50+I87)</f>
        <v>110610</v>
      </c>
      <c r="J37" s="8">
        <f>SUM(J50+J87)</f>
        <v>110610</v>
      </c>
      <c r="K37" s="3"/>
    </row>
    <row r="38" spans="1:11" ht="31.5" customHeight="1" x14ac:dyDescent="0.25">
      <c r="A38" s="3">
        <v>29</v>
      </c>
      <c r="B38" s="4" t="s">
        <v>12</v>
      </c>
      <c r="C38" s="8">
        <f>SUM(C51+C88)</f>
        <v>0</v>
      </c>
      <c r="D38" s="8">
        <f>SUM(D51+D88)</f>
        <v>0</v>
      </c>
      <c r="E38" s="8">
        <f>SUM(E51+E88)</f>
        <v>0</v>
      </c>
      <c r="F38" s="8">
        <f t="shared" si="13"/>
        <v>0</v>
      </c>
      <c r="G38" s="8">
        <f t="shared" si="13"/>
        <v>0</v>
      </c>
      <c r="H38" s="32">
        <f>H63+H45</f>
        <v>0</v>
      </c>
      <c r="I38" s="26">
        <f>SUM(I51+I88)</f>
        <v>0</v>
      </c>
      <c r="J38" s="8">
        <f>SUM(J51+J88)</f>
        <v>0</v>
      </c>
      <c r="K38" s="3"/>
    </row>
    <row r="39" spans="1:11" ht="25.5" customHeight="1" x14ac:dyDescent="0.25">
      <c r="A39" s="3">
        <v>30</v>
      </c>
      <c r="B39" s="43" t="s">
        <v>48</v>
      </c>
      <c r="C39" s="43"/>
      <c r="D39" s="43"/>
      <c r="E39" s="43"/>
      <c r="F39" s="43"/>
      <c r="G39" s="43"/>
      <c r="H39" s="43"/>
      <c r="I39" s="43"/>
      <c r="J39" s="43"/>
      <c r="K39" s="43"/>
    </row>
    <row r="40" spans="1:11" ht="25.5" x14ac:dyDescent="0.25">
      <c r="A40" s="37">
        <v>31</v>
      </c>
      <c r="B40" s="4" t="s">
        <v>21</v>
      </c>
      <c r="C40" s="39">
        <f>SUM(C42:C45)</f>
        <v>2233</v>
      </c>
      <c r="D40" s="39">
        <f t="shared" ref="D40:J40" si="14">SUM(D42:D45)</f>
        <v>277</v>
      </c>
      <c r="E40" s="39">
        <f t="shared" si="14"/>
        <v>291</v>
      </c>
      <c r="F40" s="39">
        <f t="shared" si="14"/>
        <v>305</v>
      </c>
      <c r="G40" s="39">
        <f t="shared" si="14"/>
        <v>305</v>
      </c>
      <c r="H40" s="39">
        <f t="shared" si="14"/>
        <v>295</v>
      </c>
      <c r="I40" s="45">
        <f t="shared" si="14"/>
        <v>360</v>
      </c>
      <c r="J40" s="39">
        <f t="shared" si="14"/>
        <v>400</v>
      </c>
      <c r="K40" s="46"/>
    </row>
    <row r="41" spans="1:11" x14ac:dyDescent="0.25">
      <c r="A41" s="37"/>
      <c r="B41" s="4" t="s">
        <v>22</v>
      </c>
      <c r="C41" s="39"/>
      <c r="D41" s="39"/>
      <c r="E41" s="39"/>
      <c r="F41" s="39"/>
      <c r="G41" s="39"/>
      <c r="H41" s="39"/>
      <c r="I41" s="45"/>
      <c r="J41" s="39"/>
      <c r="K41" s="46"/>
    </row>
    <row r="42" spans="1:11" x14ac:dyDescent="0.25">
      <c r="A42" s="3">
        <v>32</v>
      </c>
      <c r="B42" s="4" t="s">
        <v>9</v>
      </c>
      <c r="C42" s="8">
        <f>SUM(C48)</f>
        <v>2233</v>
      </c>
      <c r="D42" s="8">
        <f t="shared" ref="D42:J42" si="15">SUM(D48)</f>
        <v>277</v>
      </c>
      <c r="E42" s="8">
        <f t="shared" si="15"/>
        <v>291</v>
      </c>
      <c r="F42" s="8">
        <f t="shared" si="15"/>
        <v>305</v>
      </c>
      <c r="G42" s="8">
        <f t="shared" si="15"/>
        <v>305</v>
      </c>
      <c r="H42" s="8">
        <f t="shared" si="15"/>
        <v>295</v>
      </c>
      <c r="I42" s="26">
        <f t="shared" si="15"/>
        <v>360</v>
      </c>
      <c r="J42" s="8">
        <f t="shared" si="15"/>
        <v>400</v>
      </c>
      <c r="K42" s="5"/>
    </row>
    <row r="43" spans="1:11" ht="25.5" x14ac:dyDescent="0.25">
      <c r="A43" s="3">
        <v>33</v>
      </c>
      <c r="B43" s="4" t="s">
        <v>10</v>
      </c>
      <c r="C43" s="8">
        <f t="shared" ref="C43:J45" si="16">SUM(C49)</f>
        <v>0</v>
      </c>
      <c r="D43" s="8">
        <f t="shared" si="16"/>
        <v>0</v>
      </c>
      <c r="E43" s="8">
        <f t="shared" si="16"/>
        <v>0</v>
      </c>
      <c r="F43" s="8">
        <f t="shared" si="16"/>
        <v>0</v>
      </c>
      <c r="G43" s="8">
        <f t="shared" si="16"/>
        <v>0</v>
      </c>
      <c r="H43" s="8">
        <f t="shared" si="16"/>
        <v>0</v>
      </c>
      <c r="I43" s="26">
        <f t="shared" si="16"/>
        <v>0</v>
      </c>
      <c r="J43" s="8">
        <f t="shared" si="16"/>
        <v>0</v>
      </c>
      <c r="K43" s="4"/>
    </row>
    <row r="44" spans="1:11" x14ac:dyDescent="0.25">
      <c r="A44" s="3">
        <v>34</v>
      </c>
      <c r="B44" s="4" t="s">
        <v>11</v>
      </c>
      <c r="C44" s="8">
        <f t="shared" si="16"/>
        <v>0</v>
      </c>
      <c r="D44" s="8">
        <f t="shared" si="16"/>
        <v>0</v>
      </c>
      <c r="E44" s="8">
        <f t="shared" si="16"/>
        <v>0</v>
      </c>
      <c r="F44" s="8">
        <f t="shared" si="16"/>
        <v>0</v>
      </c>
      <c r="G44" s="8">
        <f t="shared" si="16"/>
        <v>0</v>
      </c>
      <c r="H44" s="8">
        <f t="shared" si="16"/>
        <v>0</v>
      </c>
      <c r="I44" s="26">
        <f t="shared" si="16"/>
        <v>0</v>
      </c>
      <c r="J44" s="8">
        <f t="shared" si="16"/>
        <v>0</v>
      </c>
      <c r="K44" s="4"/>
    </row>
    <row r="45" spans="1:11" ht="25.5" x14ac:dyDescent="0.25">
      <c r="A45" s="3">
        <v>35</v>
      </c>
      <c r="B45" s="4" t="s">
        <v>12</v>
      </c>
      <c r="C45" s="8">
        <f t="shared" si="16"/>
        <v>0</v>
      </c>
      <c r="D45" s="8">
        <f t="shared" si="16"/>
        <v>0</v>
      </c>
      <c r="E45" s="8">
        <f>SUM(E51)</f>
        <v>0</v>
      </c>
      <c r="F45" s="8">
        <f t="shared" ref="F45:J45" si="17">SUM(F51)</f>
        <v>0</v>
      </c>
      <c r="G45" s="8">
        <f t="shared" si="17"/>
        <v>0</v>
      </c>
      <c r="H45" s="8">
        <f t="shared" si="17"/>
        <v>0</v>
      </c>
      <c r="I45" s="26">
        <f t="shared" si="17"/>
        <v>0</v>
      </c>
      <c r="J45" s="8">
        <f t="shared" si="17"/>
        <v>0</v>
      </c>
      <c r="K45" s="4"/>
    </row>
    <row r="46" spans="1:11" x14ac:dyDescent="0.25">
      <c r="A46" s="3">
        <v>36</v>
      </c>
      <c r="B46" s="43" t="s">
        <v>19</v>
      </c>
      <c r="C46" s="43"/>
      <c r="D46" s="43"/>
      <c r="E46" s="43"/>
      <c r="F46" s="43"/>
      <c r="G46" s="43"/>
      <c r="H46" s="43"/>
      <c r="I46" s="43"/>
      <c r="J46" s="43"/>
      <c r="K46" s="43"/>
    </row>
    <row r="47" spans="1:11" ht="51" x14ac:dyDescent="0.25">
      <c r="A47" s="3">
        <v>37</v>
      </c>
      <c r="B47" s="4" t="s">
        <v>23</v>
      </c>
      <c r="C47" s="8">
        <f>SUM(C48:C51)</f>
        <v>2233</v>
      </c>
      <c r="D47" s="8">
        <f t="shared" ref="D47:J47" si="18">SUM(D48:D51)</f>
        <v>277</v>
      </c>
      <c r="E47" s="8">
        <f t="shared" si="18"/>
        <v>291</v>
      </c>
      <c r="F47" s="8">
        <f t="shared" si="18"/>
        <v>305</v>
      </c>
      <c r="G47" s="8">
        <f t="shared" si="18"/>
        <v>305</v>
      </c>
      <c r="H47" s="8">
        <f t="shared" si="18"/>
        <v>295</v>
      </c>
      <c r="I47" s="26">
        <f t="shared" si="18"/>
        <v>360</v>
      </c>
      <c r="J47" s="8">
        <f t="shared" si="18"/>
        <v>400</v>
      </c>
      <c r="K47" s="5"/>
    </row>
    <row r="48" spans="1:11" x14ac:dyDescent="0.25">
      <c r="A48" s="3">
        <v>38</v>
      </c>
      <c r="B48" s="4" t="s">
        <v>9</v>
      </c>
      <c r="C48" s="8">
        <f t="shared" ref="C48:J48" si="19">C52</f>
        <v>2233</v>
      </c>
      <c r="D48" s="8">
        <f t="shared" si="19"/>
        <v>277</v>
      </c>
      <c r="E48" s="8">
        <f t="shared" si="19"/>
        <v>291</v>
      </c>
      <c r="F48" s="8">
        <f t="shared" si="19"/>
        <v>305</v>
      </c>
      <c r="G48" s="8">
        <f t="shared" si="19"/>
        <v>305</v>
      </c>
      <c r="H48" s="22">
        <f t="shared" si="19"/>
        <v>295</v>
      </c>
      <c r="I48" s="26">
        <f t="shared" si="19"/>
        <v>360</v>
      </c>
      <c r="J48" s="8">
        <f t="shared" si="19"/>
        <v>400</v>
      </c>
      <c r="K48" s="3"/>
    </row>
    <row r="49" spans="1:11" ht="25.5" x14ac:dyDescent="0.25">
      <c r="A49" s="3">
        <v>39</v>
      </c>
      <c r="B49" s="4" t="s">
        <v>10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26">
        <v>0</v>
      </c>
      <c r="J49" s="8">
        <v>0</v>
      </c>
      <c r="K49" s="3"/>
    </row>
    <row r="50" spans="1:11" x14ac:dyDescent="0.25">
      <c r="A50" s="3">
        <v>40</v>
      </c>
      <c r="B50" s="4" t="s">
        <v>11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26">
        <v>0</v>
      </c>
      <c r="J50" s="8">
        <v>0</v>
      </c>
      <c r="K50" s="3"/>
    </row>
    <row r="51" spans="1:11" ht="25.5" x14ac:dyDescent="0.25">
      <c r="A51" s="3">
        <v>41</v>
      </c>
      <c r="B51" s="4" t="s">
        <v>12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26">
        <v>0</v>
      </c>
      <c r="J51" s="8">
        <v>0</v>
      </c>
      <c r="K51" s="3"/>
    </row>
    <row r="52" spans="1:11" ht="106.5" customHeight="1" x14ac:dyDescent="0.25">
      <c r="A52" s="31">
        <v>42</v>
      </c>
      <c r="B52" s="6" t="s">
        <v>53</v>
      </c>
      <c r="C52" s="8">
        <f>SUM(D52:J52)</f>
        <v>2233</v>
      </c>
      <c r="D52" s="8">
        <v>277</v>
      </c>
      <c r="E52" s="8">
        <v>291</v>
      </c>
      <c r="F52" s="8">
        <v>305</v>
      </c>
      <c r="G52" s="8">
        <v>305</v>
      </c>
      <c r="H52" s="8">
        <v>295</v>
      </c>
      <c r="I52" s="26">
        <v>360</v>
      </c>
      <c r="J52" s="8">
        <v>400</v>
      </c>
      <c r="K52" s="7" t="s">
        <v>24</v>
      </c>
    </row>
    <row r="53" spans="1:11" x14ac:dyDescent="0.25">
      <c r="A53" s="31">
        <v>43</v>
      </c>
      <c r="B53" s="34" t="s">
        <v>9</v>
      </c>
      <c r="C53" s="32">
        <f>SUM(D53:J53)</f>
        <v>2233</v>
      </c>
      <c r="D53" s="32">
        <v>277</v>
      </c>
      <c r="E53" s="32">
        <v>291</v>
      </c>
      <c r="F53" s="32">
        <v>305</v>
      </c>
      <c r="G53" s="32">
        <v>305</v>
      </c>
      <c r="H53" s="32">
        <v>295</v>
      </c>
      <c r="I53" s="33">
        <v>360</v>
      </c>
      <c r="J53" s="32">
        <v>400</v>
      </c>
      <c r="K53" s="7"/>
    </row>
    <row r="54" spans="1:11" ht="25.5" x14ac:dyDescent="0.25">
      <c r="A54" s="31">
        <v>44</v>
      </c>
      <c r="B54" s="34" t="s">
        <v>10</v>
      </c>
      <c r="C54" s="32">
        <f t="shared" ref="C54:C56" si="20">SUM(D54:J54)</f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3">
        <v>0</v>
      </c>
      <c r="J54" s="32">
        <v>0</v>
      </c>
      <c r="K54" s="7"/>
    </row>
    <row r="55" spans="1:11" x14ac:dyDescent="0.25">
      <c r="A55" s="31">
        <v>45</v>
      </c>
      <c r="B55" s="34" t="s">
        <v>11</v>
      </c>
      <c r="C55" s="32">
        <f t="shared" si="20"/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3">
        <v>0</v>
      </c>
      <c r="J55" s="32">
        <v>0</v>
      </c>
      <c r="K55" s="7"/>
    </row>
    <row r="56" spans="1:11" ht="22.5" customHeight="1" x14ac:dyDescent="0.25">
      <c r="A56" s="3">
        <v>46</v>
      </c>
      <c r="B56" s="34" t="s">
        <v>12</v>
      </c>
      <c r="C56" s="32">
        <f t="shared" si="20"/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6">
        <v>0</v>
      </c>
      <c r="J56" s="35">
        <v>0</v>
      </c>
      <c r="K56" s="13"/>
    </row>
    <row r="57" spans="1:11" ht="25.5" customHeight="1" x14ac:dyDescent="0.25">
      <c r="A57" s="3">
        <v>47</v>
      </c>
      <c r="B57" s="37" t="s">
        <v>25</v>
      </c>
      <c r="C57" s="37"/>
      <c r="D57" s="37"/>
      <c r="E57" s="37"/>
      <c r="F57" s="37"/>
      <c r="G57" s="37"/>
      <c r="H57" s="37"/>
      <c r="I57" s="37"/>
      <c r="J57" s="37"/>
      <c r="K57" s="37"/>
    </row>
    <row r="58" spans="1:11" ht="25.5" x14ac:dyDescent="0.25">
      <c r="A58" s="37">
        <v>48</v>
      </c>
      <c r="B58" s="6" t="s">
        <v>26</v>
      </c>
      <c r="C58" s="44">
        <f>SUM(C60:C63)</f>
        <v>1071461.8866900001</v>
      </c>
      <c r="D58" s="44">
        <f t="shared" ref="D58:J58" si="21">SUM(D60:D63)</f>
        <v>151008</v>
      </c>
      <c r="E58" s="44">
        <f t="shared" si="21"/>
        <v>152963</v>
      </c>
      <c r="F58" s="44">
        <f t="shared" si="21"/>
        <v>155437</v>
      </c>
      <c r="G58" s="44">
        <f t="shared" si="21"/>
        <v>157391.70000000001</v>
      </c>
      <c r="H58" s="44">
        <f>SUM(H60:H63)</f>
        <v>152277.18669</v>
      </c>
      <c r="I58" s="47">
        <f t="shared" si="21"/>
        <v>151363</v>
      </c>
      <c r="J58" s="44">
        <f t="shared" si="21"/>
        <v>151022</v>
      </c>
      <c r="K58" s="37"/>
    </row>
    <row r="59" spans="1:11" x14ac:dyDescent="0.25">
      <c r="A59" s="37"/>
      <c r="B59" s="6" t="s">
        <v>27</v>
      </c>
      <c r="C59" s="44"/>
      <c r="D59" s="44"/>
      <c r="E59" s="44"/>
      <c r="F59" s="44"/>
      <c r="G59" s="44"/>
      <c r="H59" s="44"/>
      <c r="I59" s="47"/>
      <c r="J59" s="44"/>
      <c r="K59" s="37"/>
    </row>
    <row r="60" spans="1:11" x14ac:dyDescent="0.25">
      <c r="A60" s="3">
        <v>49</v>
      </c>
      <c r="B60" s="4" t="s">
        <v>9</v>
      </c>
      <c r="C60" s="18">
        <f>C85</f>
        <v>14842.98669</v>
      </c>
      <c r="D60" s="18">
        <f t="shared" ref="D60:G60" si="22">D85</f>
        <v>1947</v>
      </c>
      <c r="E60" s="18">
        <f t="shared" si="22"/>
        <v>2290</v>
      </c>
      <c r="F60" s="18">
        <f t="shared" si="22"/>
        <v>2362</v>
      </c>
      <c r="G60" s="18">
        <f t="shared" si="22"/>
        <v>2358</v>
      </c>
      <c r="H60" s="18">
        <f>SUM(H85)</f>
        <v>1362.98669</v>
      </c>
      <c r="I60" s="27">
        <v>2431</v>
      </c>
      <c r="J60" s="18">
        <v>2092</v>
      </c>
      <c r="K60" s="3"/>
    </row>
    <row r="61" spans="1:11" ht="25.5" x14ac:dyDescent="0.25">
      <c r="A61" s="3">
        <v>50</v>
      </c>
      <c r="B61" s="4" t="s">
        <v>10</v>
      </c>
      <c r="C61" s="18">
        <f t="shared" ref="C61:J63" si="23">C86</f>
        <v>278375.90000000002</v>
      </c>
      <c r="D61" s="18">
        <f t="shared" si="23"/>
        <v>40244</v>
      </c>
      <c r="E61" s="18">
        <f t="shared" si="23"/>
        <v>36108</v>
      </c>
      <c r="F61" s="18">
        <f t="shared" si="23"/>
        <v>44043</v>
      </c>
      <c r="G61" s="18">
        <f t="shared" si="23"/>
        <v>43634.7</v>
      </c>
      <c r="H61" s="18">
        <f t="shared" si="23"/>
        <v>37704.199999999997</v>
      </c>
      <c r="I61" s="27">
        <v>38322</v>
      </c>
      <c r="J61" s="18">
        <v>38320</v>
      </c>
      <c r="K61" s="3"/>
    </row>
    <row r="62" spans="1:11" x14ac:dyDescent="0.25">
      <c r="A62" s="3">
        <v>51</v>
      </c>
      <c r="B62" s="4" t="s">
        <v>11</v>
      </c>
      <c r="C62" s="18">
        <f t="shared" si="23"/>
        <v>778243</v>
      </c>
      <c r="D62" s="18">
        <f t="shared" si="23"/>
        <v>108817</v>
      </c>
      <c r="E62" s="18">
        <f t="shared" si="23"/>
        <v>114565</v>
      </c>
      <c r="F62" s="18">
        <f t="shared" si="23"/>
        <v>109032</v>
      </c>
      <c r="G62" s="18">
        <f t="shared" si="23"/>
        <v>111399</v>
      </c>
      <c r="H62" s="18">
        <f t="shared" si="23"/>
        <v>113210</v>
      </c>
      <c r="I62" s="27">
        <f t="shared" si="23"/>
        <v>110610</v>
      </c>
      <c r="J62" s="18">
        <f t="shared" si="23"/>
        <v>110610</v>
      </c>
      <c r="K62" s="3"/>
    </row>
    <row r="63" spans="1:11" ht="25.5" x14ac:dyDescent="0.25">
      <c r="A63" s="3">
        <v>52</v>
      </c>
      <c r="B63" s="4" t="s">
        <v>12</v>
      </c>
      <c r="C63" s="18">
        <f t="shared" si="23"/>
        <v>0</v>
      </c>
      <c r="D63" s="18">
        <f t="shared" si="23"/>
        <v>0</v>
      </c>
      <c r="E63" s="18">
        <f t="shared" si="23"/>
        <v>0</v>
      </c>
      <c r="F63" s="18">
        <f t="shared" si="23"/>
        <v>0</v>
      </c>
      <c r="G63" s="18">
        <f t="shared" si="23"/>
        <v>0</v>
      </c>
      <c r="H63" s="18">
        <f t="shared" si="23"/>
        <v>0</v>
      </c>
      <c r="I63" s="27">
        <f t="shared" si="23"/>
        <v>0</v>
      </c>
      <c r="J63" s="18">
        <f t="shared" si="23"/>
        <v>0</v>
      </c>
      <c r="K63" s="3"/>
    </row>
    <row r="64" spans="1:11" x14ac:dyDescent="0.25">
      <c r="A64" s="3">
        <v>53</v>
      </c>
      <c r="B64" s="37" t="s">
        <v>28</v>
      </c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63.75" x14ac:dyDescent="0.25">
      <c r="A65" s="3">
        <v>54</v>
      </c>
      <c r="B65" s="4" t="s">
        <v>43</v>
      </c>
      <c r="C65" s="8">
        <f>SUM(C66:C70)</f>
        <v>0</v>
      </c>
      <c r="D65" s="8">
        <f t="shared" ref="D65:J65" si="24">SUM(D66:D70)</f>
        <v>0</v>
      </c>
      <c r="E65" s="8">
        <f t="shared" si="24"/>
        <v>0</v>
      </c>
      <c r="F65" s="8">
        <f t="shared" si="24"/>
        <v>0</v>
      </c>
      <c r="G65" s="8">
        <f t="shared" si="24"/>
        <v>0</v>
      </c>
      <c r="H65" s="8">
        <f t="shared" si="24"/>
        <v>0</v>
      </c>
      <c r="I65" s="26">
        <f t="shared" si="24"/>
        <v>0</v>
      </c>
      <c r="J65" s="8">
        <f t="shared" si="24"/>
        <v>0</v>
      </c>
      <c r="K65" s="5"/>
    </row>
    <row r="66" spans="1:11" x14ac:dyDescent="0.25">
      <c r="A66" s="3">
        <v>55</v>
      </c>
      <c r="B66" s="4" t="s">
        <v>9</v>
      </c>
      <c r="C66" s="8">
        <f>SUM(C73+C78)</f>
        <v>0</v>
      </c>
      <c r="D66" s="8">
        <f t="shared" ref="D66:J66" si="25">SUM(D73+D78)</f>
        <v>0</v>
      </c>
      <c r="E66" s="8">
        <f t="shared" si="25"/>
        <v>0</v>
      </c>
      <c r="F66" s="8">
        <f t="shared" si="25"/>
        <v>0</v>
      </c>
      <c r="G66" s="8">
        <f t="shared" si="25"/>
        <v>0</v>
      </c>
      <c r="H66" s="8">
        <f t="shared" si="25"/>
        <v>0</v>
      </c>
      <c r="I66" s="26">
        <f t="shared" si="25"/>
        <v>0</v>
      </c>
      <c r="J66" s="8">
        <f t="shared" si="25"/>
        <v>0</v>
      </c>
      <c r="K66" s="3"/>
    </row>
    <row r="67" spans="1:11" ht="31.5" customHeight="1" x14ac:dyDescent="0.25">
      <c r="A67" s="3">
        <v>56</v>
      </c>
      <c r="B67" s="4" t="s">
        <v>10</v>
      </c>
      <c r="C67" s="8">
        <f>SUM(C74+C79)</f>
        <v>0</v>
      </c>
      <c r="D67" s="8">
        <f t="shared" ref="D67:J68" si="26">SUM(D74+D79)</f>
        <v>0</v>
      </c>
      <c r="E67" s="8">
        <f t="shared" si="26"/>
        <v>0</v>
      </c>
      <c r="F67" s="8">
        <f t="shared" si="26"/>
        <v>0</v>
      </c>
      <c r="G67" s="8">
        <f t="shared" si="26"/>
        <v>0</v>
      </c>
      <c r="H67" s="8">
        <f t="shared" si="26"/>
        <v>0</v>
      </c>
      <c r="I67" s="26">
        <f t="shared" si="26"/>
        <v>0</v>
      </c>
      <c r="J67" s="8">
        <f t="shared" si="26"/>
        <v>0</v>
      </c>
      <c r="K67" s="3"/>
    </row>
    <row r="68" spans="1:11" x14ac:dyDescent="0.25">
      <c r="A68" s="31">
        <v>57</v>
      </c>
      <c r="B68" s="34" t="s">
        <v>11</v>
      </c>
      <c r="C68" s="32">
        <f>SUM(C75+C80)</f>
        <v>0</v>
      </c>
      <c r="D68" s="32">
        <f t="shared" si="26"/>
        <v>0</v>
      </c>
      <c r="E68" s="32">
        <f t="shared" si="26"/>
        <v>0</v>
      </c>
      <c r="F68" s="32">
        <f t="shared" si="26"/>
        <v>0</v>
      </c>
      <c r="G68" s="32">
        <f t="shared" si="26"/>
        <v>0</v>
      </c>
      <c r="H68" s="32">
        <f t="shared" si="26"/>
        <v>0</v>
      </c>
      <c r="I68" s="33">
        <f t="shared" si="26"/>
        <v>0</v>
      </c>
      <c r="J68" s="32">
        <f t="shared" si="26"/>
        <v>0</v>
      </c>
      <c r="K68" s="31"/>
    </row>
    <row r="69" spans="1:11" ht="25.5" x14ac:dyDescent="0.25">
      <c r="A69" s="31">
        <v>58</v>
      </c>
      <c r="B69" s="34" t="s">
        <v>12</v>
      </c>
      <c r="C69" s="32">
        <f t="shared" ref="C69:J70" si="27">SUM(C75+C80)</f>
        <v>0</v>
      </c>
      <c r="D69" s="32">
        <f t="shared" si="27"/>
        <v>0</v>
      </c>
      <c r="E69" s="32">
        <f t="shared" si="27"/>
        <v>0</v>
      </c>
      <c r="F69" s="32">
        <f t="shared" si="27"/>
        <v>0</v>
      </c>
      <c r="G69" s="32">
        <f t="shared" si="27"/>
        <v>0</v>
      </c>
      <c r="H69" s="32">
        <f t="shared" si="27"/>
        <v>0</v>
      </c>
      <c r="I69" s="33">
        <f t="shared" si="27"/>
        <v>0</v>
      </c>
      <c r="J69" s="32">
        <f t="shared" si="27"/>
        <v>0</v>
      </c>
      <c r="K69" s="31"/>
    </row>
    <row r="70" spans="1:11" ht="32.25" customHeight="1" x14ac:dyDescent="0.25">
      <c r="A70" s="31">
        <v>59</v>
      </c>
      <c r="B70" s="34" t="s">
        <v>12</v>
      </c>
      <c r="C70" s="32">
        <f t="shared" si="27"/>
        <v>0</v>
      </c>
      <c r="D70" s="32">
        <f t="shared" si="27"/>
        <v>0</v>
      </c>
      <c r="E70" s="32">
        <f t="shared" si="27"/>
        <v>0</v>
      </c>
      <c r="F70" s="32">
        <f t="shared" si="27"/>
        <v>0</v>
      </c>
      <c r="G70" s="32">
        <f t="shared" si="27"/>
        <v>0</v>
      </c>
      <c r="H70" s="32">
        <f t="shared" si="27"/>
        <v>0</v>
      </c>
      <c r="I70" s="33">
        <f t="shared" si="27"/>
        <v>0</v>
      </c>
      <c r="J70" s="32">
        <f t="shared" si="27"/>
        <v>0</v>
      </c>
      <c r="K70" s="31"/>
    </row>
    <row r="71" spans="1:11" x14ac:dyDescent="0.25">
      <c r="A71" s="31">
        <v>60</v>
      </c>
      <c r="B71" s="40" t="s">
        <v>15</v>
      </c>
      <c r="C71" s="41"/>
      <c r="D71" s="41"/>
      <c r="E71" s="41"/>
      <c r="F71" s="41"/>
      <c r="G71" s="41"/>
      <c r="H71" s="41"/>
      <c r="I71" s="41"/>
      <c r="J71" s="41"/>
      <c r="K71" s="42"/>
    </row>
    <row r="72" spans="1:11" ht="85.5" customHeight="1" x14ac:dyDescent="0.25">
      <c r="A72" s="3">
        <v>61</v>
      </c>
      <c r="B72" s="4" t="s">
        <v>29</v>
      </c>
      <c r="C72" s="8">
        <f>SUM(C73:C76)</f>
        <v>0</v>
      </c>
      <c r="D72" s="8">
        <f t="shared" ref="D72:J72" si="28">SUM(D73:D76)</f>
        <v>0</v>
      </c>
      <c r="E72" s="8">
        <f t="shared" si="28"/>
        <v>0</v>
      </c>
      <c r="F72" s="8">
        <f t="shared" si="28"/>
        <v>0</v>
      </c>
      <c r="G72" s="8">
        <f t="shared" si="28"/>
        <v>0</v>
      </c>
      <c r="H72" s="8">
        <f t="shared" si="28"/>
        <v>0</v>
      </c>
      <c r="I72" s="26">
        <f t="shared" si="28"/>
        <v>0</v>
      </c>
      <c r="J72" s="8">
        <f t="shared" si="28"/>
        <v>0</v>
      </c>
      <c r="K72" s="3"/>
    </row>
    <row r="73" spans="1:11" x14ac:dyDescent="0.25">
      <c r="A73" s="3">
        <v>62</v>
      </c>
      <c r="B73" s="4" t="s">
        <v>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26">
        <v>0</v>
      </c>
      <c r="J73" s="8">
        <v>0</v>
      </c>
      <c r="K73" s="3"/>
    </row>
    <row r="74" spans="1:11" ht="25.5" x14ac:dyDescent="0.25">
      <c r="A74" s="3">
        <v>63</v>
      </c>
      <c r="B74" s="4" t="s">
        <v>10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26">
        <v>0</v>
      </c>
      <c r="J74" s="8">
        <v>0</v>
      </c>
      <c r="K74" s="3"/>
    </row>
    <row r="75" spans="1:11" x14ac:dyDescent="0.25">
      <c r="A75" s="3">
        <v>64</v>
      </c>
      <c r="B75" s="4" t="s">
        <v>11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26">
        <v>0</v>
      </c>
      <c r="J75" s="8">
        <v>0</v>
      </c>
      <c r="K75" s="3"/>
    </row>
    <row r="76" spans="1:11" ht="28.5" customHeight="1" x14ac:dyDescent="0.25">
      <c r="A76" s="3">
        <v>65</v>
      </c>
      <c r="B76" s="4" t="s">
        <v>12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26">
        <v>0</v>
      </c>
      <c r="J76" s="8">
        <v>0</v>
      </c>
      <c r="K76" s="3"/>
    </row>
    <row r="77" spans="1:11" x14ac:dyDescent="0.25">
      <c r="A77" s="3">
        <v>66</v>
      </c>
      <c r="B77" s="43" t="s">
        <v>17</v>
      </c>
      <c r="C77" s="43"/>
      <c r="D77" s="43"/>
      <c r="E77" s="43"/>
      <c r="F77" s="43"/>
      <c r="G77" s="43"/>
      <c r="H77" s="43"/>
      <c r="I77" s="43"/>
      <c r="J77" s="43"/>
      <c r="K77" s="43"/>
    </row>
    <row r="78" spans="1:11" x14ac:dyDescent="0.25">
      <c r="A78" s="3">
        <v>67</v>
      </c>
      <c r="B78" s="4" t="s">
        <v>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26">
        <v>0</v>
      </c>
      <c r="J78" s="8">
        <v>0</v>
      </c>
      <c r="K78" s="3"/>
    </row>
    <row r="79" spans="1:11" ht="25.5" x14ac:dyDescent="0.25">
      <c r="A79" s="3">
        <v>68</v>
      </c>
      <c r="B79" s="4" t="s">
        <v>10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26">
        <v>0</v>
      </c>
      <c r="J79" s="8">
        <v>0</v>
      </c>
      <c r="K79" s="3"/>
    </row>
    <row r="80" spans="1:11" x14ac:dyDescent="0.25">
      <c r="A80" s="3">
        <v>69</v>
      </c>
      <c r="B80" s="4" t="s">
        <v>11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26">
        <v>0</v>
      </c>
      <c r="J80" s="8">
        <v>0</v>
      </c>
      <c r="K80" s="3"/>
    </row>
    <row r="81" spans="1:11" ht="33" customHeight="1" x14ac:dyDescent="0.25">
      <c r="A81" s="3">
        <v>70</v>
      </c>
      <c r="B81" s="4" t="s">
        <v>12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26">
        <v>0</v>
      </c>
      <c r="J81" s="8">
        <v>0</v>
      </c>
      <c r="K81" s="3"/>
    </row>
    <row r="82" spans="1:11" x14ac:dyDescent="0.25">
      <c r="A82" s="3">
        <v>71</v>
      </c>
      <c r="B82" s="43" t="s">
        <v>30</v>
      </c>
      <c r="C82" s="43"/>
      <c r="D82" s="43"/>
      <c r="E82" s="43"/>
      <c r="F82" s="43"/>
      <c r="G82" s="43"/>
      <c r="H82" s="43"/>
      <c r="I82" s="43"/>
      <c r="J82" s="43"/>
      <c r="K82" s="43"/>
    </row>
    <row r="83" spans="1:11" ht="54" customHeight="1" x14ac:dyDescent="0.25">
      <c r="A83" s="37">
        <v>72</v>
      </c>
      <c r="B83" s="38" t="s">
        <v>23</v>
      </c>
      <c r="C83" s="39">
        <f>SUM(C85:C88)</f>
        <v>1071461.8866900001</v>
      </c>
      <c r="D83" s="39">
        <f t="shared" ref="D83:G83" si="29">SUM(D85:D88)</f>
        <v>151008</v>
      </c>
      <c r="E83" s="39">
        <f t="shared" si="29"/>
        <v>152963</v>
      </c>
      <c r="F83" s="39">
        <f t="shared" si="29"/>
        <v>155437</v>
      </c>
      <c r="G83" s="39">
        <f t="shared" si="29"/>
        <v>157391.70000000001</v>
      </c>
      <c r="H83" s="39">
        <f>SUM(H85:H87)</f>
        <v>152277.18669</v>
      </c>
      <c r="I83" s="45">
        <f t="shared" ref="I83:J83" si="30">SUM(I85:I87)</f>
        <v>151363</v>
      </c>
      <c r="J83" s="39">
        <f t="shared" si="30"/>
        <v>151022</v>
      </c>
      <c r="K83" s="37"/>
    </row>
    <row r="84" spans="1:11" ht="0.75" customHeight="1" x14ac:dyDescent="0.25">
      <c r="A84" s="37"/>
      <c r="B84" s="38"/>
      <c r="C84" s="39"/>
      <c r="D84" s="39"/>
      <c r="E84" s="39"/>
      <c r="F84" s="39"/>
      <c r="G84" s="39"/>
      <c r="H84" s="39"/>
      <c r="I84" s="45"/>
      <c r="J84" s="39"/>
      <c r="K84" s="37"/>
    </row>
    <row r="85" spans="1:11" x14ac:dyDescent="0.25">
      <c r="A85" s="3">
        <v>73</v>
      </c>
      <c r="B85" s="4" t="s">
        <v>9</v>
      </c>
      <c r="C85" s="8">
        <f>SUM(D85:J85)</f>
        <v>14842.98669</v>
      </c>
      <c r="D85" s="8">
        <f>SUM(D90+D103+D110+D116+D122+D127+D132+D138+D97)</f>
        <v>1947</v>
      </c>
      <c r="E85" s="20">
        <f t="shared" ref="E85:J85" si="31">SUM(E90+E103+E110+E116+E122+E127+E132+E138+E97)</f>
        <v>2290</v>
      </c>
      <c r="F85" s="20">
        <f t="shared" si="31"/>
        <v>2362</v>
      </c>
      <c r="G85" s="20">
        <f t="shared" si="31"/>
        <v>2358</v>
      </c>
      <c r="H85" s="20">
        <f t="shared" si="31"/>
        <v>1362.98669</v>
      </c>
      <c r="I85" s="26">
        <f t="shared" si="31"/>
        <v>2431</v>
      </c>
      <c r="J85" s="20">
        <f t="shared" si="31"/>
        <v>2092</v>
      </c>
      <c r="K85" s="3"/>
    </row>
    <row r="86" spans="1:11" ht="27" customHeight="1" x14ac:dyDescent="0.25">
      <c r="A86" s="3">
        <v>74</v>
      </c>
      <c r="B86" s="4" t="s">
        <v>10</v>
      </c>
      <c r="C86" s="20">
        <f t="shared" ref="C86:C88" si="32">SUM(D86:J86)</f>
        <v>278375.90000000002</v>
      </c>
      <c r="D86" s="20">
        <f t="shared" ref="D86:J88" si="33">SUM(D91+D104+D111+D117+D123+D128+D133+D139+D98)</f>
        <v>40244</v>
      </c>
      <c r="E86" s="20">
        <f t="shared" si="33"/>
        <v>36108</v>
      </c>
      <c r="F86" s="20">
        <f t="shared" si="33"/>
        <v>44043</v>
      </c>
      <c r="G86" s="20">
        <f t="shared" si="33"/>
        <v>43634.7</v>
      </c>
      <c r="H86" s="20">
        <f t="shared" si="33"/>
        <v>37704.199999999997</v>
      </c>
      <c r="I86" s="26">
        <f t="shared" si="33"/>
        <v>38322</v>
      </c>
      <c r="J86" s="20">
        <f t="shared" si="33"/>
        <v>38320</v>
      </c>
      <c r="K86" s="3"/>
    </row>
    <row r="87" spans="1:11" x14ac:dyDescent="0.25">
      <c r="A87" s="3">
        <v>75</v>
      </c>
      <c r="B87" s="4" t="s">
        <v>11</v>
      </c>
      <c r="C87" s="20">
        <f t="shared" si="32"/>
        <v>778243</v>
      </c>
      <c r="D87" s="20">
        <f t="shared" si="33"/>
        <v>108817</v>
      </c>
      <c r="E87" s="20">
        <f t="shared" si="33"/>
        <v>114565</v>
      </c>
      <c r="F87" s="20">
        <f t="shared" si="33"/>
        <v>109032</v>
      </c>
      <c r="G87" s="20">
        <f t="shared" si="33"/>
        <v>111399</v>
      </c>
      <c r="H87" s="20">
        <f t="shared" si="33"/>
        <v>113210</v>
      </c>
      <c r="I87" s="26">
        <f t="shared" si="33"/>
        <v>110610</v>
      </c>
      <c r="J87" s="20">
        <f t="shared" si="33"/>
        <v>110610</v>
      </c>
      <c r="K87" s="3"/>
    </row>
    <row r="88" spans="1:11" ht="30.75" customHeight="1" x14ac:dyDescent="0.25">
      <c r="A88" s="3">
        <v>76</v>
      </c>
      <c r="B88" s="4" t="s">
        <v>12</v>
      </c>
      <c r="C88" s="20">
        <f t="shared" si="32"/>
        <v>0</v>
      </c>
      <c r="D88" s="20">
        <f t="shared" si="33"/>
        <v>0</v>
      </c>
      <c r="E88" s="20">
        <f t="shared" si="33"/>
        <v>0</v>
      </c>
      <c r="F88" s="20">
        <f t="shared" si="33"/>
        <v>0</v>
      </c>
      <c r="G88" s="20">
        <f t="shared" si="33"/>
        <v>0</v>
      </c>
      <c r="H88" s="20">
        <f t="shared" si="33"/>
        <v>0</v>
      </c>
      <c r="I88" s="26">
        <f t="shared" si="33"/>
        <v>0</v>
      </c>
      <c r="J88" s="20">
        <f t="shared" si="33"/>
        <v>0</v>
      </c>
      <c r="K88" s="3"/>
    </row>
    <row r="89" spans="1:11" ht="381.75" customHeight="1" x14ac:dyDescent="0.25">
      <c r="A89" s="3">
        <v>77</v>
      </c>
      <c r="B89" s="9" t="s">
        <v>44</v>
      </c>
      <c r="C89" s="8">
        <f>SUM(C90:C94)</f>
        <v>765</v>
      </c>
      <c r="D89" s="8">
        <f t="shared" ref="D89:J89" si="34">SUM(D90:D94)</f>
        <v>118</v>
      </c>
      <c r="E89" s="8">
        <f t="shared" si="34"/>
        <v>120</v>
      </c>
      <c r="F89" s="8">
        <f t="shared" si="34"/>
        <v>124</v>
      </c>
      <c r="G89" s="8">
        <f t="shared" si="34"/>
        <v>100</v>
      </c>
      <c r="H89" s="8">
        <f>SUM(H90:H94)</f>
        <v>74</v>
      </c>
      <c r="I89" s="26">
        <f t="shared" si="34"/>
        <v>129</v>
      </c>
      <c r="J89" s="8">
        <f t="shared" si="34"/>
        <v>100</v>
      </c>
      <c r="K89" s="3" t="s">
        <v>31</v>
      </c>
    </row>
    <row r="90" spans="1:11" x14ac:dyDescent="0.25">
      <c r="A90" s="37">
        <v>78</v>
      </c>
      <c r="B90" s="38" t="s">
        <v>9</v>
      </c>
      <c r="C90" s="39">
        <f>SUM(D90:J91)</f>
        <v>765</v>
      </c>
      <c r="D90" s="39">
        <v>118</v>
      </c>
      <c r="E90" s="39">
        <v>120</v>
      </c>
      <c r="F90" s="39">
        <v>124</v>
      </c>
      <c r="G90" s="48">
        <v>100</v>
      </c>
      <c r="H90" s="39">
        <v>74</v>
      </c>
      <c r="I90" s="45">
        <v>129</v>
      </c>
      <c r="J90" s="39">
        <v>100</v>
      </c>
      <c r="K90" s="37"/>
    </row>
    <row r="91" spans="1:11" x14ac:dyDescent="0.25">
      <c r="A91" s="37"/>
      <c r="B91" s="38"/>
      <c r="C91" s="39"/>
      <c r="D91" s="39"/>
      <c r="E91" s="39"/>
      <c r="F91" s="39"/>
      <c r="G91" s="48"/>
      <c r="H91" s="39"/>
      <c r="I91" s="45"/>
      <c r="J91" s="39"/>
      <c r="K91" s="37"/>
    </row>
    <row r="92" spans="1:11" ht="25.5" x14ac:dyDescent="0.25">
      <c r="A92" s="3">
        <v>79</v>
      </c>
      <c r="B92" s="4" t="s">
        <v>10</v>
      </c>
      <c r="C92" s="8">
        <v>0</v>
      </c>
      <c r="D92" s="8">
        <v>0</v>
      </c>
      <c r="E92" s="8">
        <v>0</v>
      </c>
      <c r="F92" s="8">
        <v>0</v>
      </c>
      <c r="G92" s="19">
        <v>0</v>
      </c>
      <c r="H92" s="8">
        <v>0</v>
      </c>
      <c r="I92" s="26">
        <v>0</v>
      </c>
      <c r="J92" s="8">
        <v>0</v>
      </c>
      <c r="K92" s="3"/>
    </row>
    <row r="93" spans="1:11" x14ac:dyDescent="0.25">
      <c r="A93" s="3">
        <v>80</v>
      </c>
      <c r="B93" s="4" t="s">
        <v>11</v>
      </c>
      <c r="C93" s="8">
        <v>0</v>
      </c>
      <c r="D93" s="8">
        <v>0</v>
      </c>
      <c r="E93" s="8">
        <v>0</v>
      </c>
      <c r="F93" s="8">
        <v>0</v>
      </c>
      <c r="G93" s="19">
        <v>0</v>
      </c>
      <c r="H93" s="8">
        <v>0</v>
      </c>
      <c r="I93" s="26">
        <v>0</v>
      </c>
      <c r="J93" s="8">
        <v>0</v>
      </c>
      <c r="K93" s="3"/>
    </row>
    <row r="94" spans="1:11" ht="25.5" x14ac:dyDescent="0.25">
      <c r="A94" s="3">
        <v>81</v>
      </c>
      <c r="B94" s="4" t="s">
        <v>12</v>
      </c>
      <c r="C94" s="8">
        <v>0</v>
      </c>
      <c r="D94" s="8">
        <v>0</v>
      </c>
      <c r="E94" s="8">
        <v>0</v>
      </c>
      <c r="F94" s="8">
        <v>0</v>
      </c>
      <c r="G94" s="19">
        <v>0</v>
      </c>
      <c r="H94" s="8">
        <v>0</v>
      </c>
      <c r="I94" s="26">
        <v>0</v>
      </c>
      <c r="J94" s="8">
        <v>0</v>
      </c>
      <c r="K94" s="3"/>
    </row>
    <row r="95" spans="1:11" ht="114.75" x14ac:dyDescent="0.25">
      <c r="A95" s="37">
        <v>82</v>
      </c>
      <c r="B95" s="4" t="s">
        <v>45</v>
      </c>
      <c r="C95" s="39">
        <f>SUM(C97:C100)</f>
        <v>452</v>
      </c>
      <c r="D95" s="39">
        <f t="shared" ref="D95:J95" si="35">SUM(D97:D100)</f>
        <v>27</v>
      </c>
      <c r="E95" s="39">
        <f t="shared" si="35"/>
        <v>67</v>
      </c>
      <c r="F95" s="39">
        <f t="shared" si="35"/>
        <v>70</v>
      </c>
      <c r="G95" s="39">
        <f t="shared" si="35"/>
        <v>70</v>
      </c>
      <c r="H95" s="39">
        <f t="shared" si="35"/>
        <v>70</v>
      </c>
      <c r="I95" s="45">
        <f t="shared" si="35"/>
        <v>74</v>
      </c>
      <c r="J95" s="39">
        <f t="shared" si="35"/>
        <v>74</v>
      </c>
      <c r="K95" s="37" t="s">
        <v>33</v>
      </c>
    </row>
    <row r="96" spans="1:11" x14ac:dyDescent="0.25">
      <c r="A96" s="37"/>
      <c r="B96" s="4" t="s">
        <v>32</v>
      </c>
      <c r="C96" s="39"/>
      <c r="D96" s="39"/>
      <c r="E96" s="39"/>
      <c r="F96" s="39"/>
      <c r="G96" s="39"/>
      <c r="H96" s="39"/>
      <c r="I96" s="45"/>
      <c r="J96" s="39"/>
      <c r="K96" s="37"/>
    </row>
    <row r="97" spans="1:11" x14ac:dyDescent="0.25">
      <c r="A97" s="3">
        <v>83</v>
      </c>
      <c r="B97" s="4" t="s">
        <v>9</v>
      </c>
      <c r="C97" s="8">
        <f>SUM(D97:J97)</f>
        <v>452</v>
      </c>
      <c r="D97" s="8">
        <v>27</v>
      </c>
      <c r="E97" s="8">
        <v>67</v>
      </c>
      <c r="F97" s="8">
        <v>70</v>
      </c>
      <c r="G97" s="8">
        <v>70</v>
      </c>
      <c r="H97" s="8">
        <v>70</v>
      </c>
      <c r="I97" s="26">
        <v>74</v>
      </c>
      <c r="J97" s="8">
        <v>74</v>
      </c>
      <c r="K97" s="3"/>
    </row>
    <row r="98" spans="1:11" ht="25.5" x14ac:dyDescent="0.25">
      <c r="A98" s="3">
        <v>84</v>
      </c>
      <c r="B98" s="4" t="s">
        <v>10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26">
        <v>0</v>
      </c>
      <c r="J98" s="8">
        <v>0</v>
      </c>
      <c r="K98" s="3"/>
    </row>
    <row r="99" spans="1:11" x14ac:dyDescent="0.25">
      <c r="A99" s="3">
        <v>85</v>
      </c>
      <c r="B99" s="4" t="s">
        <v>11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26">
        <v>0</v>
      </c>
      <c r="J99" s="8">
        <v>0</v>
      </c>
      <c r="K99" s="3"/>
    </row>
    <row r="100" spans="1:11" ht="29.25" customHeight="1" x14ac:dyDescent="0.25">
      <c r="A100" s="3">
        <v>86</v>
      </c>
      <c r="B100" s="4" t="s">
        <v>12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26">
        <v>0</v>
      </c>
      <c r="J100" s="8">
        <v>0</v>
      </c>
      <c r="K100" s="3"/>
    </row>
    <row r="101" spans="1:11" ht="139.5" customHeight="1" x14ac:dyDescent="0.25">
      <c r="A101" s="37">
        <v>87</v>
      </c>
      <c r="B101" s="9" t="s">
        <v>34</v>
      </c>
      <c r="C101" s="39">
        <f>SUM(C103:C106)</f>
        <v>5346.9866899999997</v>
      </c>
      <c r="D101" s="39">
        <f t="shared" ref="D101:J101" si="36">SUM(D103:D106)</f>
        <v>630</v>
      </c>
      <c r="E101" s="39">
        <f t="shared" si="36"/>
        <v>941</v>
      </c>
      <c r="F101" s="39">
        <f t="shared" si="36"/>
        <v>1000</v>
      </c>
      <c r="G101" s="39">
        <v>1000</v>
      </c>
      <c r="H101" s="39">
        <f t="shared" si="36"/>
        <v>85.986689999999996</v>
      </c>
      <c r="I101" s="45">
        <f t="shared" si="36"/>
        <v>1000</v>
      </c>
      <c r="J101" s="39">
        <f t="shared" si="36"/>
        <v>690</v>
      </c>
      <c r="K101" s="37" t="s">
        <v>35</v>
      </c>
    </row>
    <row r="102" spans="1:11" x14ac:dyDescent="0.25">
      <c r="A102" s="37"/>
      <c r="B102" s="4" t="s">
        <v>32</v>
      </c>
      <c r="C102" s="39"/>
      <c r="D102" s="39"/>
      <c r="E102" s="39"/>
      <c r="F102" s="39"/>
      <c r="G102" s="39"/>
      <c r="H102" s="39"/>
      <c r="I102" s="45"/>
      <c r="J102" s="39"/>
      <c r="K102" s="37"/>
    </row>
    <row r="103" spans="1:11" x14ac:dyDescent="0.25">
      <c r="A103" s="3">
        <v>88</v>
      </c>
      <c r="B103" s="4" t="s">
        <v>9</v>
      </c>
      <c r="C103" s="8">
        <f>SUM(D103:J103)</f>
        <v>5346.9866899999997</v>
      </c>
      <c r="D103" s="8">
        <v>630</v>
      </c>
      <c r="E103" s="8">
        <v>941</v>
      </c>
      <c r="F103" s="8">
        <v>1000</v>
      </c>
      <c r="G103" s="8">
        <v>1000</v>
      </c>
      <c r="H103" s="8">
        <v>85.986689999999996</v>
      </c>
      <c r="I103" s="26">
        <v>1000</v>
      </c>
      <c r="J103" s="8">
        <v>690</v>
      </c>
      <c r="K103" s="3"/>
    </row>
    <row r="104" spans="1:11" ht="25.5" x14ac:dyDescent="0.25">
      <c r="A104" s="3">
        <v>89</v>
      </c>
      <c r="B104" s="4" t="s">
        <v>10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26">
        <v>0</v>
      </c>
      <c r="J104" s="8">
        <v>0</v>
      </c>
      <c r="K104" s="3"/>
    </row>
    <row r="105" spans="1:11" x14ac:dyDescent="0.25">
      <c r="A105" s="3">
        <v>90</v>
      </c>
      <c r="B105" s="4" t="s">
        <v>11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26">
        <v>0</v>
      </c>
      <c r="J105" s="8">
        <v>0</v>
      </c>
      <c r="K105" s="3"/>
    </row>
    <row r="106" spans="1:11" ht="34.5" customHeight="1" x14ac:dyDescent="0.25">
      <c r="A106" s="3">
        <v>91</v>
      </c>
      <c r="B106" s="4" t="s">
        <v>12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26">
        <v>0</v>
      </c>
      <c r="J106" s="8">
        <v>0</v>
      </c>
      <c r="K106" s="3"/>
    </row>
    <row r="107" spans="1:11" x14ac:dyDescent="0.25">
      <c r="A107" s="37">
        <v>92</v>
      </c>
      <c r="B107" s="6" t="s">
        <v>36</v>
      </c>
      <c r="C107" s="39">
        <f>SUM(C110:C113)</f>
        <v>6193</v>
      </c>
      <c r="D107" s="39">
        <f t="shared" ref="D107:I107" si="37">SUM(D110:D113)</f>
        <v>396</v>
      </c>
      <c r="E107" s="39">
        <f t="shared" si="37"/>
        <v>362</v>
      </c>
      <c r="F107" s="39">
        <f t="shared" si="37"/>
        <v>1068</v>
      </c>
      <c r="G107" s="39">
        <f t="shared" si="37"/>
        <v>1088</v>
      </c>
      <c r="H107" s="39">
        <f t="shared" si="37"/>
        <v>1023</v>
      </c>
      <c r="I107" s="45">
        <f t="shared" si="37"/>
        <v>1128</v>
      </c>
      <c r="J107" s="39">
        <f>SUM(J110:J113)</f>
        <v>1128</v>
      </c>
      <c r="K107" s="37" t="s">
        <v>37</v>
      </c>
    </row>
    <row r="108" spans="1:11" ht="114.75" x14ac:dyDescent="0.25">
      <c r="A108" s="37"/>
      <c r="B108" s="4" t="s">
        <v>54</v>
      </c>
      <c r="C108" s="39"/>
      <c r="D108" s="39"/>
      <c r="E108" s="39"/>
      <c r="F108" s="39"/>
      <c r="G108" s="39"/>
      <c r="H108" s="39"/>
      <c r="I108" s="45"/>
      <c r="J108" s="39"/>
      <c r="K108" s="37"/>
    </row>
    <row r="109" spans="1:11" x14ac:dyDescent="0.25">
      <c r="A109" s="37"/>
      <c r="B109" s="4" t="s">
        <v>32</v>
      </c>
      <c r="C109" s="39"/>
      <c r="D109" s="39"/>
      <c r="E109" s="39"/>
      <c r="F109" s="39"/>
      <c r="G109" s="39"/>
      <c r="H109" s="39"/>
      <c r="I109" s="45"/>
      <c r="J109" s="39"/>
      <c r="K109" s="37"/>
    </row>
    <row r="110" spans="1:11" x14ac:dyDescent="0.25">
      <c r="A110" s="3">
        <v>93</v>
      </c>
      <c r="B110" s="4" t="s">
        <v>9</v>
      </c>
      <c r="C110" s="8">
        <f>SUM(D110:J110)</f>
        <v>6193</v>
      </c>
      <c r="D110" s="8">
        <v>396</v>
      </c>
      <c r="E110" s="8">
        <v>362</v>
      </c>
      <c r="F110" s="8">
        <v>1068</v>
      </c>
      <c r="G110" s="8">
        <v>1088</v>
      </c>
      <c r="H110" s="8">
        <v>1023</v>
      </c>
      <c r="I110" s="26">
        <v>1128</v>
      </c>
      <c r="J110" s="8">
        <v>1128</v>
      </c>
      <c r="K110" s="3"/>
    </row>
    <row r="111" spans="1:11" ht="25.5" x14ac:dyDescent="0.25">
      <c r="A111" s="3">
        <v>94</v>
      </c>
      <c r="B111" s="4" t="s">
        <v>10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26">
        <v>0</v>
      </c>
      <c r="J111" s="8">
        <v>0</v>
      </c>
      <c r="K111" s="3"/>
    </row>
    <row r="112" spans="1:11" x14ac:dyDescent="0.25">
      <c r="A112" s="3">
        <v>95</v>
      </c>
      <c r="B112" s="4" t="s">
        <v>11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26">
        <v>0</v>
      </c>
      <c r="J112" s="8">
        <v>0</v>
      </c>
      <c r="K112" s="3"/>
    </row>
    <row r="113" spans="1:11" ht="32.25" customHeight="1" x14ac:dyDescent="0.25">
      <c r="A113" s="3">
        <v>96</v>
      </c>
      <c r="B113" s="4" t="s">
        <v>12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26">
        <v>0</v>
      </c>
      <c r="J113" s="8">
        <v>0</v>
      </c>
      <c r="K113" s="3"/>
    </row>
    <row r="114" spans="1:11" ht="102" x14ac:dyDescent="0.25">
      <c r="A114" s="37">
        <v>97</v>
      </c>
      <c r="B114" s="4" t="s">
        <v>55</v>
      </c>
      <c r="C114" s="39">
        <f>SUM(C116:C119)</f>
        <v>1276</v>
      </c>
      <c r="D114" s="39">
        <f t="shared" ref="D114:J114" si="38">SUM(D116:D119)</f>
        <v>576</v>
      </c>
      <c r="E114" s="39">
        <f t="shared" si="38"/>
        <v>700</v>
      </c>
      <c r="F114" s="39">
        <f t="shared" si="38"/>
        <v>0</v>
      </c>
      <c r="G114" s="39">
        <f t="shared" si="38"/>
        <v>0</v>
      </c>
      <c r="H114" s="39">
        <f t="shared" si="38"/>
        <v>0</v>
      </c>
      <c r="I114" s="45">
        <f t="shared" si="38"/>
        <v>0</v>
      </c>
      <c r="J114" s="39">
        <f t="shared" si="38"/>
        <v>0</v>
      </c>
      <c r="K114" s="37" t="s">
        <v>38</v>
      </c>
    </row>
    <row r="115" spans="1:11" x14ac:dyDescent="0.25">
      <c r="A115" s="37"/>
      <c r="B115" s="4" t="s">
        <v>32</v>
      </c>
      <c r="C115" s="39"/>
      <c r="D115" s="39"/>
      <c r="E115" s="39"/>
      <c r="F115" s="39"/>
      <c r="G115" s="39"/>
      <c r="H115" s="39"/>
      <c r="I115" s="45"/>
      <c r="J115" s="39"/>
      <c r="K115" s="37"/>
    </row>
    <row r="116" spans="1:11" x14ac:dyDescent="0.25">
      <c r="A116" s="3">
        <v>98</v>
      </c>
      <c r="B116" s="4" t="s">
        <v>9</v>
      </c>
      <c r="C116" s="8">
        <f>SUM(D116:J116)</f>
        <v>1276</v>
      </c>
      <c r="D116" s="8">
        <v>576</v>
      </c>
      <c r="E116" s="8">
        <v>700</v>
      </c>
      <c r="F116" s="8">
        <v>0</v>
      </c>
      <c r="G116" s="8">
        <v>0</v>
      </c>
      <c r="H116" s="8">
        <v>0</v>
      </c>
      <c r="I116" s="26">
        <v>0</v>
      </c>
      <c r="J116" s="8">
        <v>0</v>
      </c>
      <c r="K116" s="3"/>
    </row>
    <row r="117" spans="1:11" ht="25.5" x14ac:dyDescent="0.25">
      <c r="A117" s="3">
        <v>99</v>
      </c>
      <c r="B117" s="4" t="s">
        <v>10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26">
        <v>0</v>
      </c>
      <c r="J117" s="8">
        <v>0</v>
      </c>
      <c r="K117" s="3"/>
    </row>
    <row r="118" spans="1:11" x14ac:dyDescent="0.25">
      <c r="A118" s="3">
        <v>100</v>
      </c>
      <c r="B118" s="4" t="s">
        <v>11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26">
        <v>0</v>
      </c>
      <c r="J118" s="8">
        <v>0</v>
      </c>
      <c r="K118" s="3"/>
    </row>
    <row r="119" spans="1:11" ht="34.5" customHeight="1" x14ac:dyDescent="0.25">
      <c r="A119" s="3">
        <v>101</v>
      </c>
      <c r="B119" s="4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26">
        <v>0</v>
      </c>
      <c r="J119" s="8">
        <v>0</v>
      </c>
      <c r="K119" s="3"/>
    </row>
    <row r="120" spans="1:11" ht="114.75" x14ac:dyDescent="0.25">
      <c r="A120" s="37">
        <v>102</v>
      </c>
      <c r="B120" s="9" t="s">
        <v>39</v>
      </c>
      <c r="C120" s="39">
        <f>SUM(C122:C125)</f>
        <v>100</v>
      </c>
      <c r="D120" s="39">
        <f t="shared" ref="D120:J120" si="39">SUM(D122:D125)</f>
        <v>100</v>
      </c>
      <c r="E120" s="39">
        <f t="shared" si="39"/>
        <v>0</v>
      </c>
      <c r="F120" s="39">
        <f t="shared" si="39"/>
        <v>0</v>
      </c>
      <c r="G120" s="39">
        <f t="shared" si="39"/>
        <v>0</v>
      </c>
      <c r="H120" s="39">
        <f t="shared" si="39"/>
        <v>0</v>
      </c>
      <c r="I120" s="45">
        <f t="shared" si="39"/>
        <v>0</v>
      </c>
      <c r="J120" s="39">
        <f t="shared" si="39"/>
        <v>0</v>
      </c>
      <c r="K120" s="37" t="s">
        <v>40</v>
      </c>
    </row>
    <row r="121" spans="1:11" x14ac:dyDescent="0.25">
      <c r="A121" s="37"/>
      <c r="B121" s="4" t="s">
        <v>32</v>
      </c>
      <c r="C121" s="37"/>
      <c r="D121" s="37"/>
      <c r="E121" s="37"/>
      <c r="F121" s="37"/>
      <c r="G121" s="37"/>
      <c r="H121" s="37"/>
      <c r="I121" s="53"/>
      <c r="J121" s="37"/>
      <c r="K121" s="37"/>
    </row>
    <row r="122" spans="1:11" x14ac:dyDescent="0.25">
      <c r="A122" s="3">
        <v>103</v>
      </c>
      <c r="B122" s="4" t="s">
        <v>9</v>
      </c>
      <c r="C122" s="8">
        <f>SUM(D122:J122)</f>
        <v>100</v>
      </c>
      <c r="D122" s="8">
        <v>100</v>
      </c>
      <c r="E122" s="8">
        <v>0</v>
      </c>
      <c r="F122" s="8">
        <v>0</v>
      </c>
      <c r="G122" s="8">
        <v>0</v>
      </c>
      <c r="H122" s="8">
        <v>0</v>
      </c>
      <c r="I122" s="26">
        <v>0</v>
      </c>
      <c r="J122" s="8">
        <v>0</v>
      </c>
      <c r="K122" s="3"/>
    </row>
    <row r="123" spans="1:11" ht="25.5" x14ac:dyDescent="0.25">
      <c r="A123" s="3">
        <v>104</v>
      </c>
      <c r="B123" s="4" t="s">
        <v>10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26">
        <v>0</v>
      </c>
      <c r="J123" s="8">
        <v>0</v>
      </c>
      <c r="K123" s="3"/>
    </row>
    <row r="124" spans="1:11" x14ac:dyDescent="0.25">
      <c r="A124" s="3">
        <v>105</v>
      </c>
      <c r="B124" s="4" t="s">
        <v>11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26">
        <v>0</v>
      </c>
      <c r="J124" s="8">
        <v>0</v>
      </c>
      <c r="K124" s="3"/>
    </row>
    <row r="125" spans="1:11" ht="34.5" customHeight="1" x14ac:dyDescent="0.25">
      <c r="A125" s="3">
        <v>106</v>
      </c>
      <c r="B125" s="4" t="s">
        <v>12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26">
        <v>0</v>
      </c>
      <c r="J125" s="8">
        <v>0</v>
      </c>
      <c r="K125" s="3"/>
    </row>
    <row r="126" spans="1:11" ht="165.75" x14ac:dyDescent="0.25">
      <c r="A126" s="3">
        <v>107</v>
      </c>
      <c r="B126" s="9" t="s">
        <v>57</v>
      </c>
      <c r="C126" s="8">
        <f>SUM(C127:C130)</f>
        <v>140346</v>
      </c>
      <c r="D126" s="8">
        <f t="shared" ref="D126:J126" si="40">SUM(D127:D130)</f>
        <v>22102</v>
      </c>
      <c r="E126" s="8">
        <f t="shared" si="40"/>
        <v>22513</v>
      </c>
      <c r="F126" s="8">
        <f t="shared" si="40"/>
        <v>19207</v>
      </c>
      <c r="G126" s="8">
        <f t="shared" si="40"/>
        <v>19924</v>
      </c>
      <c r="H126" s="8">
        <f t="shared" si="40"/>
        <v>20600</v>
      </c>
      <c r="I126" s="26">
        <f t="shared" si="40"/>
        <v>18000</v>
      </c>
      <c r="J126" s="8">
        <f t="shared" si="40"/>
        <v>18000</v>
      </c>
      <c r="K126" s="3" t="s">
        <v>41</v>
      </c>
    </row>
    <row r="127" spans="1:11" x14ac:dyDescent="0.25">
      <c r="A127" s="3">
        <v>108</v>
      </c>
      <c r="B127" s="4" t="s">
        <v>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26">
        <v>0</v>
      </c>
      <c r="J127" s="8">
        <v>0</v>
      </c>
      <c r="K127" s="3"/>
    </row>
    <row r="128" spans="1:11" ht="25.5" x14ac:dyDescent="0.25">
      <c r="A128" s="3">
        <v>109</v>
      </c>
      <c r="B128" s="4" t="s">
        <v>10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26">
        <v>0</v>
      </c>
      <c r="J128" s="8">
        <v>0</v>
      </c>
      <c r="K128" s="3"/>
    </row>
    <row r="129" spans="1:11" x14ac:dyDescent="0.25">
      <c r="A129" s="3">
        <v>110</v>
      </c>
      <c r="B129" s="4" t="s">
        <v>11</v>
      </c>
      <c r="C129" s="8">
        <f>SUM(D129:J129)</f>
        <v>140346</v>
      </c>
      <c r="D129" s="8">
        <v>22102</v>
      </c>
      <c r="E129" s="8">
        <v>22513</v>
      </c>
      <c r="F129" s="8">
        <v>19207</v>
      </c>
      <c r="G129" s="8">
        <v>19924</v>
      </c>
      <c r="H129" s="8">
        <v>20600</v>
      </c>
      <c r="I129" s="26">
        <v>18000</v>
      </c>
      <c r="J129" s="8">
        <v>18000</v>
      </c>
      <c r="K129" s="3"/>
    </row>
    <row r="130" spans="1:11" ht="25.5" x14ac:dyDescent="0.25">
      <c r="A130" s="3">
        <v>111</v>
      </c>
      <c r="B130" s="4" t="s">
        <v>12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26">
        <v>0</v>
      </c>
      <c r="J130" s="8">
        <v>0</v>
      </c>
      <c r="K130" s="3"/>
    </row>
    <row r="131" spans="1:11" ht="229.5" x14ac:dyDescent="0.25">
      <c r="A131" s="3">
        <v>112</v>
      </c>
      <c r="B131" s="10" t="s">
        <v>56</v>
      </c>
      <c r="C131" s="18">
        <f>SUM(C132:C135)</f>
        <v>916272.9</v>
      </c>
      <c r="D131" s="18">
        <f t="shared" ref="D131:J131" si="41">SUM(D132:D135)</f>
        <v>126959</v>
      </c>
      <c r="E131" s="18">
        <f t="shared" si="41"/>
        <v>128160</v>
      </c>
      <c r="F131" s="18">
        <f t="shared" si="41"/>
        <v>133868</v>
      </c>
      <c r="G131" s="18">
        <f t="shared" si="41"/>
        <v>135109.70000000001</v>
      </c>
      <c r="H131" s="18">
        <f t="shared" si="41"/>
        <v>130314.2</v>
      </c>
      <c r="I131" s="27">
        <f t="shared" si="41"/>
        <v>130932</v>
      </c>
      <c r="J131" s="18">
        <f t="shared" si="41"/>
        <v>130930</v>
      </c>
      <c r="K131" s="3" t="s">
        <v>42</v>
      </c>
    </row>
    <row r="132" spans="1:11" x14ac:dyDescent="0.25">
      <c r="A132" s="3">
        <v>113</v>
      </c>
      <c r="B132" s="7" t="s">
        <v>9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0</v>
      </c>
      <c r="I132" s="27">
        <v>0</v>
      </c>
      <c r="J132" s="18">
        <v>0</v>
      </c>
      <c r="K132" s="3"/>
    </row>
    <row r="133" spans="1:11" ht="25.5" x14ac:dyDescent="0.25">
      <c r="A133" s="3">
        <v>114</v>
      </c>
      <c r="B133" s="4" t="s">
        <v>10</v>
      </c>
      <c r="C133" s="8">
        <f>SUM(D133:J133)</f>
        <v>278375.90000000002</v>
      </c>
      <c r="D133" s="8">
        <v>40244</v>
      </c>
      <c r="E133" s="8">
        <v>36108</v>
      </c>
      <c r="F133" s="8">
        <v>44043</v>
      </c>
      <c r="G133" s="8">
        <v>43634.7</v>
      </c>
      <c r="H133" s="8">
        <v>37704.199999999997</v>
      </c>
      <c r="I133" s="26">
        <v>38322</v>
      </c>
      <c r="J133" s="8">
        <v>38320</v>
      </c>
      <c r="K133" s="3"/>
    </row>
    <row r="134" spans="1:11" x14ac:dyDescent="0.25">
      <c r="A134" s="3">
        <v>115</v>
      </c>
      <c r="B134" s="4" t="s">
        <v>11</v>
      </c>
      <c r="C134" s="8">
        <f>SUM(D134:J134)</f>
        <v>637897</v>
      </c>
      <c r="D134" s="8">
        <v>86715</v>
      </c>
      <c r="E134" s="8">
        <v>92052</v>
      </c>
      <c r="F134" s="8">
        <v>89825</v>
      </c>
      <c r="G134" s="8">
        <v>91475</v>
      </c>
      <c r="H134" s="8">
        <v>92610</v>
      </c>
      <c r="I134" s="26">
        <v>92610</v>
      </c>
      <c r="J134" s="8">
        <v>92610</v>
      </c>
      <c r="K134" s="3"/>
    </row>
    <row r="135" spans="1:11" ht="25.5" customHeight="1" x14ac:dyDescent="0.25">
      <c r="A135" s="11">
        <v>116</v>
      </c>
      <c r="B135" s="12" t="s">
        <v>12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28">
        <v>0</v>
      </c>
      <c r="J135" s="16">
        <v>0</v>
      </c>
      <c r="K135" s="11"/>
    </row>
    <row r="136" spans="1:11" x14ac:dyDescent="0.25">
      <c r="A136" s="37">
        <v>117</v>
      </c>
      <c r="B136" s="9" t="s">
        <v>46</v>
      </c>
      <c r="C136" s="39">
        <f>SUM(C138:C141)</f>
        <v>710</v>
      </c>
      <c r="D136" s="39">
        <f t="shared" ref="D136:J136" si="42">SUM(D138:D141)</f>
        <v>100</v>
      </c>
      <c r="E136" s="39">
        <f t="shared" si="42"/>
        <v>100</v>
      </c>
      <c r="F136" s="39">
        <f t="shared" si="42"/>
        <v>100</v>
      </c>
      <c r="G136" s="39">
        <f t="shared" si="42"/>
        <v>100</v>
      </c>
      <c r="H136" s="39">
        <f t="shared" si="42"/>
        <v>110</v>
      </c>
      <c r="I136" s="45">
        <f t="shared" si="42"/>
        <v>100</v>
      </c>
      <c r="J136" s="39">
        <f t="shared" si="42"/>
        <v>100</v>
      </c>
      <c r="K136" s="37" t="s">
        <v>47</v>
      </c>
    </row>
    <row r="137" spans="1:11" ht="102" x14ac:dyDescent="0.25">
      <c r="A137" s="37"/>
      <c r="B137" s="5" t="s">
        <v>49</v>
      </c>
      <c r="C137" s="39"/>
      <c r="D137" s="39"/>
      <c r="E137" s="39"/>
      <c r="F137" s="39"/>
      <c r="G137" s="39"/>
      <c r="H137" s="39"/>
      <c r="I137" s="45"/>
      <c r="J137" s="39"/>
      <c r="K137" s="37"/>
    </row>
    <row r="138" spans="1:11" x14ac:dyDescent="0.25">
      <c r="A138" s="3">
        <v>118</v>
      </c>
      <c r="B138" s="4" t="s">
        <v>9</v>
      </c>
      <c r="C138" s="8">
        <f>SUM(D138:J138)</f>
        <v>710</v>
      </c>
      <c r="D138" s="8">
        <v>100</v>
      </c>
      <c r="E138" s="8">
        <v>100</v>
      </c>
      <c r="F138" s="8">
        <v>100</v>
      </c>
      <c r="G138" s="8">
        <v>100</v>
      </c>
      <c r="H138" s="8">
        <v>110</v>
      </c>
      <c r="I138" s="26">
        <v>100</v>
      </c>
      <c r="J138" s="8">
        <v>100</v>
      </c>
      <c r="K138" s="3"/>
    </row>
    <row r="139" spans="1:11" ht="25.5" x14ac:dyDescent="0.25">
      <c r="A139" s="3">
        <v>119</v>
      </c>
      <c r="B139" s="4" t="s">
        <v>10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26">
        <v>0</v>
      </c>
      <c r="J139" s="8">
        <v>0</v>
      </c>
      <c r="K139" s="3"/>
    </row>
    <row r="140" spans="1:11" x14ac:dyDescent="0.25">
      <c r="A140" s="3">
        <v>120</v>
      </c>
      <c r="B140" s="4" t="s">
        <v>11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26">
        <v>0</v>
      </c>
      <c r="J140" s="8">
        <v>0</v>
      </c>
      <c r="K140" s="3"/>
    </row>
    <row r="141" spans="1:11" ht="25.5" x14ac:dyDescent="0.25">
      <c r="A141" s="14">
        <v>121</v>
      </c>
      <c r="B141" s="15" t="s">
        <v>12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29">
        <v>0</v>
      </c>
      <c r="J141" s="17">
        <v>0</v>
      </c>
      <c r="K141" s="13"/>
    </row>
  </sheetData>
  <mergeCells count="121">
    <mergeCell ref="I1:K1"/>
    <mergeCell ref="I3:K3"/>
    <mergeCell ref="B2:F4"/>
    <mergeCell ref="A5:K7"/>
    <mergeCell ref="A136:A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G120:G121"/>
    <mergeCell ref="H120:H121"/>
    <mergeCell ref="I120:I121"/>
    <mergeCell ref="J120:J121"/>
    <mergeCell ref="K120:K121"/>
    <mergeCell ref="G114:G115"/>
    <mergeCell ref="H114:H115"/>
    <mergeCell ref="I114:I115"/>
    <mergeCell ref="J114:J115"/>
    <mergeCell ref="K114:K115"/>
    <mergeCell ref="A120:A121"/>
    <mergeCell ref="C120:C121"/>
    <mergeCell ref="D120:D121"/>
    <mergeCell ref="E120:E121"/>
    <mergeCell ref="F120:F121"/>
    <mergeCell ref="G107:G109"/>
    <mergeCell ref="H107:H109"/>
    <mergeCell ref="I107:I109"/>
    <mergeCell ref="J107:J109"/>
    <mergeCell ref="A101:A102"/>
    <mergeCell ref="C101:C102"/>
    <mergeCell ref="D101:D102"/>
    <mergeCell ref="E101:E102"/>
    <mergeCell ref="F101:F102"/>
    <mergeCell ref="K107:K109"/>
    <mergeCell ref="A114:A115"/>
    <mergeCell ref="C114:C115"/>
    <mergeCell ref="D114:D115"/>
    <mergeCell ref="E114:E115"/>
    <mergeCell ref="F114:F115"/>
    <mergeCell ref="G101:G102"/>
    <mergeCell ref="H101:H102"/>
    <mergeCell ref="I101:I102"/>
    <mergeCell ref="J101:J102"/>
    <mergeCell ref="K101:K102"/>
    <mergeCell ref="A107:A109"/>
    <mergeCell ref="C107:C109"/>
    <mergeCell ref="D107:D109"/>
    <mergeCell ref="E107:E109"/>
    <mergeCell ref="F107:F109"/>
    <mergeCell ref="G90:G91"/>
    <mergeCell ref="H90:H91"/>
    <mergeCell ref="I90:I91"/>
    <mergeCell ref="J90:J91"/>
    <mergeCell ref="K90:K91"/>
    <mergeCell ref="A95:A96"/>
    <mergeCell ref="C95:C96"/>
    <mergeCell ref="D95:D96"/>
    <mergeCell ref="E95:E96"/>
    <mergeCell ref="F95:F96"/>
    <mergeCell ref="A90:A91"/>
    <mergeCell ref="B90:B91"/>
    <mergeCell ref="C90:C91"/>
    <mergeCell ref="D90:D91"/>
    <mergeCell ref="E90:E91"/>
    <mergeCell ref="F90:F91"/>
    <mergeCell ref="G95:G96"/>
    <mergeCell ref="H95:H96"/>
    <mergeCell ref="I95:I96"/>
    <mergeCell ref="J95:J96"/>
    <mergeCell ref="K95:K96"/>
    <mergeCell ref="J58:J59"/>
    <mergeCell ref="K58:K59"/>
    <mergeCell ref="B64:K64"/>
    <mergeCell ref="I40:I41"/>
    <mergeCell ref="J40:J41"/>
    <mergeCell ref="K40:K41"/>
    <mergeCell ref="B46:K46"/>
    <mergeCell ref="B57:K57"/>
    <mergeCell ref="F83:F84"/>
    <mergeCell ref="G83:G84"/>
    <mergeCell ref="H83:H84"/>
    <mergeCell ref="I83:I84"/>
    <mergeCell ref="J83:J84"/>
    <mergeCell ref="K83:K84"/>
    <mergeCell ref="B77:K77"/>
    <mergeCell ref="B82:K82"/>
    <mergeCell ref="F40:F41"/>
    <mergeCell ref="G40:G41"/>
    <mergeCell ref="H40:H41"/>
    <mergeCell ref="G58:G59"/>
    <mergeCell ref="H58:H59"/>
    <mergeCell ref="I58:I59"/>
    <mergeCell ref="A83:A84"/>
    <mergeCell ref="B83:B84"/>
    <mergeCell ref="C83:C84"/>
    <mergeCell ref="D83:D84"/>
    <mergeCell ref="E83:E84"/>
    <mergeCell ref="B71:K71"/>
    <mergeCell ref="A8:A9"/>
    <mergeCell ref="B8:B9"/>
    <mergeCell ref="C8:J8"/>
    <mergeCell ref="K8:K9"/>
    <mergeCell ref="B15:K15"/>
    <mergeCell ref="B21:K21"/>
    <mergeCell ref="A58:A59"/>
    <mergeCell ref="C58:C59"/>
    <mergeCell ref="D58:D59"/>
    <mergeCell ref="E58:E59"/>
    <mergeCell ref="F58:F59"/>
    <mergeCell ref="B27:K27"/>
    <mergeCell ref="B33:K33"/>
    <mergeCell ref="B39:K39"/>
    <mergeCell ref="A40:A41"/>
    <mergeCell ref="C40:C41"/>
    <mergeCell ref="D40:D41"/>
    <mergeCell ref="E40:E41"/>
  </mergeCells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2018-12-12T04:24:02Z</dcterms:modified>
</cp:coreProperties>
</file>