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22995" windowHeight="10545" activeTab="0"/>
  </bookViews>
  <sheets>
    <sheet name="ТС показатели (2)" sheetId="1" r:id="rId1"/>
    <sheet name="ТС показатели" sheetId="2" r:id="rId2"/>
    <sheet name="ТС характеристики" sheetId="3" r:id="rId3"/>
  </sheets>
  <externalReferences>
    <externalReference r:id="rId6"/>
  </externalReferences>
  <definedNames>
    <definedName name="activity">'[1]Титульный'!$F$34</definedName>
    <definedName name="anscount" hidden="1">1</definedName>
    <definedName name="checkCell_2">'ТС показатели'!$E$13:$H$73</definedName>
    <definedName name="checkCell_3">'ТС показатели (2)'!$E$14:$M$27</definedName>
    <definedName name="checkCell_5">'ТС характеристики'!$E$13:$G$17</definedName>
    <definedName name="code">'[1]Инструкция'!$B$2</definedName>
    <definedName name="costs_OPS" localSheetId="0">'[1]ТС показатели'!$H$39</definedName>
    <definedName name="costs_OPS">'ТС показатели'!$H$39</definedName>
    <definedName name="costs_OPS_sWARM">'ТС показатели'!$H$39</definedName>
    <definedName name="costs_PH" localSheetId="0">'[1]ТС показатели'!$H$42</definedName>
    <definedName name="costs_PH">'ТС показатели'!$H$42</definedName>
    <definedName name="costs_PH_sWARM">'ТС показатели'!$H$42</definedName>
    <definedName name="fil">'[1]Титульный'!$F$29</definedName>
    <definedName name="godEnd">'[1]Титульный'!$F$21</definedName>
    <definedName name="godStart">'[1]Титульный'!$F$20</definedName>
    <definedName name="inv_ch5_6_8">'[1]ТС инвестиции'!$H$2,'[1]ТС инвестиции'!$H$26:$H$31,'[1]ТС инвестиции'!$H$7:$H$14,'[1]ТС инвестиции'!$H$75:$H$84</definedName>
    <definedName name="invest_flag_is">'[1]ТС инвестиции'!$B$2,'[1]ТС инвестиции'!$F$2:$J$2,'[1]ТС инвестиции'!$F$7:$J$14,'[1]ТС инвестиции'!$B$7:$B$14,'[1]ТС инвестиции'!$B$22:$B$31,'[1]ТС инвестиции'!$B$75:$B$84,'[1]ТС инвестиции'!$F$22:$J$31,'[1]ТС инвестиции'!$F$75:$J$84</definedName>
    <definedName name="kind_of_fuels">'[1]TEHSHEET'!$Q$2:$Q$29</definedName>
    <definedName name="kind_of_purchase_method">'[1]TEHSHEET'!$O$2:$O$4</definedName>
    <definedName name="org">'[1]Титульный'!$F$27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ointTwo_1">'ТС показатели (2)'!$E$21</definedName>
    <definedName name="SAPBEXrevision" hidden="1">1</definedName>
    <definedName name="SAPBEXsysID" hidden="1">"BW2"</definedName>
    <definedName name="SAPBEXwbID" hidden="1">"479GSPMTNK9HM4ZSIVE5K2SH6"</definedName>
    <definedName name="share_of_costs_1">'ТС показатели (2)'!$M$14:$M$27</definedName>
    <definedName name="sheetMain02">'ТС характеристики'!$G$13:$G$17</definedName>
    <definedName name="sheetMain02_sWARM">'ТС характеристики'!$G$13:$G$17</definedName>
    <definedName name="sheetMain07">'ТС показатели'!$H$13:$H$73</definedName>
    <definedName name="sheetMain07_sWARM">'ТС показатели'!$H$13:$H$73</definedName>
    <definedName name="T2_DiapProt" localSheetId="1">P1_T2_DiapProt,P2_T2_DiapProt</definedName>
    <definedName name="T2_DiapProt" localSheetId="0">P1_T2_DiapProt,P2_T2_DiapProt</definedName>
    <definedName name="T2_DiapProt">P1_T2_DiapProt,P2_T2_DiapProt</definedName>
  </definedNames>
  <calcPr fullCalcOnLoad="1"/>
</workbook>
</file>

<file path=xl/sharedStrings.xml><?xml version="1.0" encoding="utf-8"?>
<sst xmlns="http://schemas.openxmlformats.org/spreadsheetml/2006/main" count="242" uniqueCount="166">
  <si>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t>
  </si>
  <si>
    <t>№ п/п</t>
  </si>
  <si>
    <t>Наименование показателя</t>
  </si>
  <si>
    <t>Значение</t>
  </si>
  <si>
    <t>1</t>
  </si>
  <si>
    <t>2</t>
  </si>
  <si>
    <t>3</t>
  </si>
  <si>
    <t>Количество аварий на системах теплоснабжения (единиц на км) **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</si>
  <si>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</si>
  <si>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2.1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</si>
  <si>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</si>
  <si>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</si>
  <si>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4</t>
  </si>
  <si>
    <t>Комментарии</t>
  </si>
  <si>
    <t>нет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</si>
  <si>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</si>
  <si>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</si>
  <si>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</si>
  <si>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</si>
  <si>
    <t>Единица измерения</t>
  </si>
  <si>
    <t>Вид регулируемой деятельности</t>
  </si>
  <si>
    <t>x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</si>
  <si>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</si>
  <si>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</si>
  <si>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</si>
  <si>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</si>
  <si>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</si>
  <si>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</si>
  <si>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</si>
  <si>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</si>
  <si>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газ природный по нерегулируемой цене</t>
  </si>
  <si>
    <t>Стоимость</t>
  </si>
  <si>
    <t>Объем</t>
  </si>
  <si>
    <t>тыс. м3</t>
  </si>
  <si>
    <t>Стоимость 1й единицы объема с учетом доставки (транспортировки)</t>
  </si>
  <si>
    <t>Способ приобретения</t>
  </si>
  <si>
    <t>прямые договора без торгов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</si>
  <si>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</si>
  <si>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</si>
  <si>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</si>
  <si>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</si>
  <si>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 (с учетом мощности)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</si>
  <si>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</si>
  <si>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</si>
  <si>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</si>
  <si>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</si>
  <si>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</si>
  <si>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</si>
  <si>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</si>
  <si>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</si>
  <si>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</si>
  <si>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</si>
  <si>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</si>
  <si>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</si>
  <si>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</si>
  <si>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</si>
  <si>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</si>
  <si>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</si>
  <si>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</si>
  <si>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</si>
  <si>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</si>
  <si>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</si>
  <si>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</si>
  <si>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</si>
  <si>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</si>
  <si>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</si>
  <si>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</si>
  <si>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</si>
  <si>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</si>
  <si>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</si>
  <si>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</si>
  <si>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</si>
  <si>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</si>
  <si>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</si>
  <si>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</si>
  <si>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</si>
  <si>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</si>
  <si>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</si>
  <si>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5</t>
  </si>
  <si>
    <t>Чистая прибыль от регулируемого вида деятельности, в том числе:</t>
  </si>
  <si>
    <t>5.1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</si>
  <si>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</si>
  <si>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</si>
  <si>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>Изменение стоимости основных фондов</t>
  </si>
  <si>
    <t>6.1</t>
  </si>
  <si>
    <t>за счет ввода (вывода) из эксплуатации</t>
  </si>
  <si>
    <t>6.1.1</t>
  </si>
  <si>
    <t>Справочно: стоимость введенных в эксплуатацию основных фондов</t>
  </si>
  <si>
    <t>6.1.2</t>
  </si>
  <si>
    <t>Справочно: стоимость выведенных из эксплуатацию основных фондов</t>
  </si>
  <si>
    <t>6.1.3</t>
  </si>
  <si>
    <t>Справочно: стоимость основных фондов на начало отчетного периода</t>
  </si>
  <si>
    <t>7</t>
  </si>
  <si>
    <t xml:space="preserve">Установленная тепловая мощность </t>
  </si>
  <si>
    <t>Гкал/ч</t>
  </si>
  <si>
    <t>8</t>
  </si>
  <si>
    <t xml:space="preserve">Присоединенная нагрузка </t>
  </si>
  <si>
    <t>9</t>
  </si>
  <si>
    <t xml:space="preserve">Объем вырабатываемой регулируемой организацией тепловой энергии </t>
  </si>
  <si>
    <t>тыс. Гкал</t>
  </si>
  <si>
    <t>9.1</t>
  </si>
  <si>
    <t>Справочно: объем тепловой энергии на технологические нужды производства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</si>
  <si>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</si>
  <si>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</si>
  <si>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</si>
  <si>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</si>
  <si>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</si>
  <si>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</si>
  <si>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</si>
  <si>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</si>
  <si>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</si>
  <si>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</si>
  <si>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%</t>
  </si>
  <si>
    <t>13</t>
  </si>
  <si>
    <t>Справочно: потери тепла через изоляцию труб</t>
  </si>
  <si>
    <t>тыс.Гкал</t>
  </si>
  <si>
    <t>14</t>
  </si>
  <si>
    <t>Справочно: потери тепла через утечки</t>
  </si>
  <si>
    <t>15</t>
  </si>
  <si>
    <t>Справочно: потери тепла, ВСЕГО</t>
  </si>
  <si>
    <t>16</t>
  </si>
  <si>
    <t>Протяженность магистральных сетей и тепловых вводов (в однотрубном исчислении)</t>
  </si>
  <si>
    <t>км</t>
  </si>
  <si>
    <t>17</t>
  </si>
  <si>
    <t>Протяженность разводящих сетей (в однотрубном исчислении)</t>
  </si>
  <si>
    <t>18</t>
  </si>
  <si>
    <t>Количество теплоэлектростанций</t>
  </si>
  <si>
    <t>ед.</t>
  </si>
  <si>
    <t>19</t>
  </si>
  <si>
    <t>Количество тепловых станций и котельных</t>
  </si>
  <si>
    <t>20</t>
  </si>
  <si>
    <t>Количество тепловых пунктов</t>
  </si>
  <si>
    <t>21</t>
  </si>
  <si>
    <t>Среднесписочная численность основного производственного персонала</t>
  </si>
  <si>
    <t>чел.</t>
  </si>
  <si>
    <t>22</t>
  </si>
  <si>
    <t>Удельный расход условного топлива на единицу тепловой энергии, отпускаемой в тепловую сеть</t>
  </si>
  <si>
    <t>кг у.т./Гкал</t>
  </si>
  <si>
    <t>23</t>
  </si>
  <si>
    <t>Удельный расход электрической энергии на единицу тепловой энергии, отпускаемой в тепловую сеть</t>
  </si>
  <si>
    <t>кВт*ч/Гкал</t>
  </si>
  <si>
    <t>24</t>
  </si>
  <si>
    <t>Удельный расход холодной воды на единицу тепловой энергии, отпускаемой в тепловую сеть</t>
  </si>
  <si>
    <t>куб. м/Гкал</t>
  </si>
  <si>
    <t>25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</si>
  <si>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</si>
  <si>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</si>
  <si>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</si>
  <si>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</si>
  <si>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</si>
  <si>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</si>
  <si>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</si>
  <si>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</si>
  <si>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</si>
  <si>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них:</t>
  </si>
  <si>
    <t>1.1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</si>
  <si>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</si>
  <si>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</si>
  <si>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0</t>
  </si>
  <si>
    <t>Итого по поставщику</t>
  </si>
  <si>
    <t>торги/аукционы</t>
  </si>
  <si>
    <t>---</t>
  </si>
  <si>
    <t>Добавить способ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</si>
  <si>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</si>
  <si>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</si>
  <si>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2.1.1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</si>
</sst>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0_ ;\-#,##0.000\ "/>
    <numFmt numFmtId="209" formatCode="#,##0.00_ ;[Red]\-#,##0.00\ "/>
    <numFmt numFmtId="210" formatCode="0.000"/>
    <numFmt numFmtId="211" formatCode="_-* #,##0\ _$_-;\-* #,##0\ _$_-;_-* &quot;-&quot;\ _$_-;_-@_-"/>
    <numFmt numFmtId="212" formatCode="#,##0.00_ ;\-#,##0.00\ 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_);[Red]\(#,##0\)"/>
    <numFmt numFmtId="218" formatCode="#,###;\-#,###;&quot;-&quot;"/>
    <numFmt numFmtId="219" formatCode="#,##0.000000"/>
    <numFmt numFmtId="220" formatCode="\О\с\н\о\в\н\о\й"/>
    <numFmt numFmtId="221" formatCode="#,000"/>
    <numFmt numFmtId="222" formatCode="#\ ##,000"/>
    <numFmt numFmtId="223" formatCode="0.00000"/>
    <numFmt numFmtId="224" formatCode="0.000000"/>
    <numFmt numFmtId="225" formatCode="dd/mm/yy;@"/>
  </numFmts>
  <fonts count="2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9"/>
      <color indexed="20"/>
      <name val="Tahoma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10"/>
      <name val="Arial Cyr"/>
      <family val="0"/>
    </font>
    <font>
      <sz val="8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/>
      <right style="thin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>
        <color indexed="63"/>
      </left>
      <right style="dashed">
        <color indexed="55"/>
      </right>
      <top style="thin">
        <color indexed="55"/>
      </top>
      <bottom style="dott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otted">
        <color indexed="55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dotted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4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0" fontId="6" fillId="0" borderId="0" applyFill="0" applyBorder="0" applyProtection="0">
      <alignment vertical="center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6" fillId="0" borderId="0" applyFill="0" applyBorder="0" applyProtection="0">
      <alignment vertical="center"/>
    </xf>
    <xf numFmtId="0" fontId="6" fillId="0" borderId="0" applyFill="0" applyBorder="0" applyProtection="0">
      <alignment vertical="center"/>
    </xf>
    <xf numFmtId="0" fontId="11" fillId="2" borderId="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9" fontId="0" fillId="0" borderId="0" applyBorder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</cellStyleXfs>
  <cellXfs count="156">
    <xf numFmtId="49" fontId="0" fillId="0" borderId="0" xfId="0" applyAlignment="1">
      <alignment vertical="top"/>
    </xf>
    <xf numFmtId="0" fontId="16" fillId="0" borderId="0" xfId="33" applyNumberFormat="1" applyFont="1" applyFill="1" applyBorder="1" applyAlignment="1" applyProtection="1">
      <alignment horizontal="center" vertical="center" wrapText="1"/>
      <protection/>
    </xf>
    <xf numFmtId="0" fontId="16" fillId="0" borderId="0" xfId="35" applyFont="1" applyFill="1" applyBorder="1" applyAlignment="1" applyProtection="1">
      <alignment vertical="center" wrapText="1"/>
      <protection/>
    </xf>
    <xf numFmtId="0" fontId="0" fillId="0" borderId="0" xfId="35" applyFont="1" applyFill="1" applyBorder="1" applyAlignment="1" applyProtection="1">
      <alignment vertical="center" wrapText="1"/>
      <protection/>
    </xf>
    <xf numFmtId="49" fontId="16" fillId="0" borderId="0" xfId="33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35" applyFont="1" applyFill="1" applyBorder="1" applyAlignment="1" applyProtection="1">
      <alignment vertical="top" wrapText="1"/>
      <protection/>
    </xf>
    <xf numFmtId="0" fontId="0" fillId="0" borderId="0" xfId="35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49" fontId="17" fillId="0" borderId="4" xfId="0" applyFont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49" fontId="18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right" vertical="top"/>
      <protection/>
    </xf>
    <xf numFmtId="49" fontId="0" fillId="0" borderId="4" xfId="0" applyBorder="1" applyAlignment="1" applyProtection="1">
      <alignment horizontal="center" vertical="center" wrapText="1"/>
      <protection/>
    </xf>
    <xf numFmtId="0" fontId="0" fillId="0" borderId="4" xfId="0" applyNumberFormat="1" applyBorder="1" applyAlignment="1" applyProtection="1">
      <alignment horizontal="left" vertical="center" wrapText="1"/>
      <protection/>
    </xf>
    <xf numFmtId="210" fontId="0" fillId="4" borderId="7" xfId="0" applyNumberFormat="1" applyFont="1" applyFill="1" applyBorder="1" applyAlignment="1" applyProtection="1">
      <alignment horizontal="center" vertical="center"/>
      <protection locked="0"/>
    </xf>
    <xf numFmtId="1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left" vertical="center" wrapText="1" indent="1"/>
      <protection/>
    </xf>
    <xf numFmtId="49" fontId="0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35" applyFont="1" applyFill="1" applyBorder="1" applyAlignment="1" applyProtection="1">
      <alignment horizontal="right" vertical="center"/>
      <protection/>
    </xf>
    <xf numFmtId="0" fontId="0" fillId="0" borderId="10" xfId="35" applyFont="1" applyFill="1" applyBorder="1" applyAlignment="1" applyProtection="1">
      <alignment vertical="center"/>
      <protection/>
    </xf>
    <xf numFmtId="0" fontId="0" fillId="0" borderId="10" xfId="35" applyFont="1" applyFill="1" applyBorder="1" applyAlignment="1" applyProtection="1">
      <alignment vertical="center" wrapText="1"/>
      <protection/>
    </xf>
    <xf numFmtId="0" fontId="0" fillId="0" borderId="0" xfId="35" applyFont="1" applyFill="1" applyBorder="1" applyAlignment="1" applyProtection="1">
      <alignment horizontal="right" vertical="center"/>
      <protection/>
    </xf>
    <xf numFmtId="0" fontId="0" fillId="0" borderId="0" xfId="35" applyFont="1" applyFill="1" applyBorder="1" applyAlignment="1" applyProtection="1">
      <alignment vertical="center"/>
      <protection/>
    </xf>
    <xf numFmtId="0" fontId="16" fillId="0" borderId="0" xfId="33" applyNumberFormat="1" applyFont="1" applyFill="1" applyAlignment="1" applyProtection="1">
      <alignment horizontal="center" vertical="center" wrapText="1"/>
      <protection/>
    </xf>
    <xf numFmtId="0" fontId="16" fillId="0" borderId="0" xfId="35" applyFont="1" applyAlignment="1" applyProtection="1">
      <alignment vertical="center" wrapText="1"/>
      <protection/>
    </xf>
    <xf numFmtId="0" fontId="0" fillId="0" borderId="0" xfId="35" applyFont="1" applyAlignment="1" applyProtection="1">
      <alignment vertical="center" wrapText="1"/>
      <protection/>
    </xf>
    <xf numFmtId="0" fontId="16" fillId="0" borderId="0" xfId="35" applyNumberFormat="1" applyFont="1" applyAlignment="1" applyProtection="1">
      <alignment vertical="center" wrapText="1"/>
      <protection/>
    </xf>
    <xf numFmtId="0" fontId="21" fillId="3" borderId="11" xfId="25" applyFont="1" applyFill="1" applyBorder="1" applyAlignment="1" applyProtection="1">
      <alignment horizontal="center" vertical="center" wrapText="1"/>
      <protection/>
    </xf>
    <xf numFmtId="0" fontId="0" fillId="5" borderId="12" xfId="35" applyFont="1" applyFill="1" applyBorder="1" applyAlignment="1" applyProtection="1">
      <alignment horizontal="left" vertical="center" wrapText="1"/>
      <protection locked="0"/>
    </xf>
    <xf numFmtId="3" fontId="0" fillId="5" borderId="13" xfId="35" applyNumberFormat="1" applyFont="1" applyFill="1" applyBorder="1" applyAlignment="1" applyProtection="1">
      <alignment horizontal="center" vertical="center" wrapText="1"/>
      <protection locked="0"/>
    </xf>
    <xf numFmtId="3" fontId="0" fillId="5" borderId="14" xfId="35" applyNumberFormat="1" applyFont="1" applyFill="1" applyBorder="1" applyAlignment="1" applyProtection="1">
      <alignment horizontal="center" vertical="center" wrapText="1"/>
      <protection locked="0"/>
    </xf>
    <xf numFmtId="3" fontId="0" fillId="5" borderId="15" xfId="35" applyNumberFormat="1" applyFont="1" applyFill="1" applyBorder="1" applyAlignment="1" applyProtection="1">
      <alignment horizontal="center" vertical="center" wrapText="1"/>
      <protection locked="0"/>
    </xf>
    <xf numFmtId="0" fontId="16" fillId="3" borderId="0" xfId="35" applyFont="1" applyFill="1" applyBorder="1" applyAlignment="1" applyProtection="1">
      <alignment horizontal="center" vertical="center" wrapText="1"/>
      <protection/>
    </xf>
    <xf numFmtId="0" fontId="0" fillId="3" borderId="0" xfId="35" applyFont="1" applyFill="1" applyBorder="1" applyAlignment="1" applyProtection="1">
      <alignment horizontal="center" vertical="center" wrapText="1"/>
      <protection/>
    </xf>
    <xf numFmtId="0" fontId="0" fillId="3" borderId="16" xfId="35" applyFont="1" applyFill="1" applyBorder="1" applyAlignment="1" applyProtection="1">
      <alignment horizontal="center" vertical="center" wrapText="1"/>
      <protection/>
    </xf>
    <xf numFmtId="0" fontId="0" fillId="5" borderId="17" xfId="35" applyFont="1" applyFill="1" applyBorder="1" applyAlignment="1" applyProtection="1">
      <alignment horizontal="left" vertical="center" wrapText="1"/>
      <protection locked="0"/>
    </xf>
    <xf numFmtId="49" fontId="16" fillId="0" borderId="0" xfId="33" applyNumberFormat="1" applyFont="1" applyFill="1" applyAlignment="1" applyProtection="1">
      <alignment horizontal="center" vertical="center" wrapText="1"/>
      <protection/>
    </xf>
    <xf numFmtId="0" fontId="0" fillId="0" borderId="0" xfId="35" applyFont="1" applyFill="1" applyAlignment="1" applyProtection="1">
      <alignment vertical="center" wrapText="1"/>
      <protection/>
    </xf>
    <xf numFmtId="0" fontId="16" fillId="0" borderId="0" xfId="35" applyFont="1" applyFill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35" applyFont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3" borderId="0" xfId="0" applyNumberFormat="1" applyFont="1" applyFill="1" applyBorder="1" applyAlignment="1" applyProtection="1">
      <alignment wrapText="1"/>
      <protection/>
    </xf>
    <xf numFmtId="0" fontId="17" fillId="3" borderId="0" xfId="0" applyNumberFormat="1" applyFont="1" applyFill="1" applyBorder="1" applyAlignment="1" applyProtection="1">
      <alignment horizontal="center" wrapText="1"/>
      <protection/>
    </xf>
    <xf numFmtId="0" fontId="17" fillId="3" borderId="2" xfId="0" applyNumberFormat="1" applyFont="1" applyFill="1" applyBorder="1" applyAlignment="1" applyProtection="1">
      <alignment horizontal="center" wrapText="1"/>
      <protection/>
    </xf>
    <xf numFmtId="0" fontId="0" fillId="3" borderId="3" xfId="0" applyNumberFormat="1" applyFont="1" applyFill="1" applyBorder="1" applyAlignment="1" applyProtection="1">
      <alignment wrapText="1"/>
      <protection/>
    </xf>
    <xf numFmtId="0" fontId="0" fillId="0" borderId="5" xfId="35" applyFont="1" applyBorder="1" applyAlignment="1" applyProtection="1">
      <alignment vertical="center" wrapText="1"/>
      <protection/>
    </xf>
    <xf numFmtId="0" fontId="0" fillId="0" borderId="3" xfId="35" applyFont="1" applyBorder="1" applyAlignment="1" applyProtection="1">
      <alignment vertical="center" wrapText="1"/>
      <protection/>
    </xf>
    <xf numFmtId="49" fontId="0" fillId="3" borderId="4" xfId="0" applyNumberFormat="1" applyFont="1" applyFill="1" applyBorder="1" applyAlignment="1" applyProtection="1">
      <alignment horizontal="center" vertical="center"/>
      <protection/>
    </xf>
    <xf numFmtId="49" fontId="0" fillId="3" borderId="18" xfId="0" applyFont="1" applyFill="1" applyBorder="1" applyAlignment="1" applyProtection="1">
      <alignment vertical="center" wrapText="1"/>
      <protection/>
    </xf>
    <xf numFmtId="49" fontId="0" fillId="3" borderId="4" xfId="0" applyFont="1" applyFill="1" applyBorder="1" applyAlignment="1" applyProtection="1">
      <alignment horizontal="center" vertical="center" wrapText="1"/>
      <protection/>
    </xf>
    <xf numFmtId="0" fontId="0" fillId="6" borderId="7" xfId="38" applyFont="1" applyFill="1" applyBorder="1" applyAlignment="1" applyProtection="1">
      <alignment horizontal="center" vertical="center" wrapText="1"/>
      <protection/>
    </xf>
    <xf numFmtId="4" fontId="0" fillId="4" borderId="8" xfId="0" applyNumberFormat="1" applyFont="1" applyFill="1" applyBorder="1" applyAlignment="1" applyProtection="1">
      <alignment horizontal="center" vertical="center"/>
      <protection locked="0"/>
    </xf>
    <xf numFmtId="4" fontId="0" fillId="6" borderId="8" xfId="0" applyNumberFormat="1" applyFont="1" applyFill="1" applyBorder="1" applyAlignment="1" applyProtection="1">
      <alignment horizontal="center" vertical="center"/>
      <protection/>
    </xf>
    <xf numFmtId="49" fontId="0" fillId="3" borderId="18" xfId="0" applyFont="1" applyFill="1" applyBorder="1" applyAlignment="1" applyProtection="1">
      <alignment horizontal="left" vertical="center" wrapText="1" indent="1"/>
      <protection/>
    </xf>
    <xf numFmtId="49" fontId="0" fillId="3" borderId="4" xfId="0" applyNumberFormat="1" applyFont="1" applyFill="1" applyBorder="1" applyAlignment="1" applyProtection="1">
      <alignment horizontal="center" vertical="center"/>
      <protection/>
    </xf>
    <xf numFmtId="49" fontId="0" fillId="4" borderId="19" xfId="0" applyFont="1" applyFill="1" applyBorder="1" applyAlignment="1" applyProtection="1">
      <alignment horizontal="left" vertical="center" wrapText="1" indent="2"/>
      <protection locked="0"/>
    </xf>
    <xf numFmtId="49" fontId="0" fillId="3" borderId="4" xfId="0" applyFont="1" applyFill="1" applyBorder="1" applyAlignment="1" applyProtection="1">
      <alignment horizontal="left" vertical="center" wrapText="1" indent="3"/>
      <protection/>
    </xf>
    <xf numFmtId="49" fontId="0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18" xfId="27" applyFont="1" applyFill="1" applyBorder="1" applyAlignment="1" applyProtection="1">
      <alignment horizontal="center" vertical="center" wrapText="1"/>
      <protection/>
    </xf>
    <xf numFmtId="0" fontId="22" fillId="7" borderId="6" xfId="25" applyFont="1" applyFill="1" applyBorder="1" applyAlignment="1" applyProtection="1">
      <alignment vertical="center" wrapText="1"/>
      <protection/>
    </xf>
    <xf numFmtId="0" fontId="22" fillId="7" borderId="6" xfId="27" applyFont="1" applyFill="1" applyBorder="1" applyAlignment="1" applyProtection="1">
      <alignment vertical="center" wrapText="1"/>
      <protection/>
    </xf>
    <xf numFmtId="0" fontId="22" fillId="7" borderId="20" xfId="27" applyFont="1" applyFill="1" applyBorder="1" applyAlignment="1" applyProtection="1">
      <alignment vertical="center" wrapText="1"/>
      <protection/>
    </xf>
    <xf numFmtId="49" fontId="0" fillId="3" borderId="18" xfId="0" applyFont="1" applyFill="1" applyBorder="1" applyAlignment="1" applyProtection="1">
      <alignment horizontal="left" vertical="center" wrapText="1" indent="2"/>
      <protection/>
    </xf>
    <xf numFmtId="179" fontId="0" fillId="4" borderId="8" xfId="0" applyNumberFormat="1" applyFont="1" applyFill="1" applyBorder="1" applyAlignment="1" applyProtection="1">
      <alignment horizontal="center" vertical="center"/>
      <protection locked="0"/>
    </xf>
    <xf numFmtId="49" fontId="0" fillId="3" borderId="18" xfId="0" applyFill="1" applyBorder="1" applyAlignment="1" applyProtection="1">
      <alignment horizontal="left" vertical="center" wrapText="1" indent="1"/>
      <protection/>
    </xf>
    <xf numFmtId="0" fontId="0" fillId="3" borderId="18" xfId="40" applyFont="1" applyFill="1" applyBorder="1" applyAlignment="1" applyProtection="1">
      <alignment horizontal="left" vertical="center" wrapText="1" indent="2"/>
      <protection/>
    </xf>
    <xf numFmtId="4" fontId="0" fillId="5" borderId="8" xfId="0" applyNumberFormat="1" applyFont="1" applyFill="1" applyBorder="1" applyAlignment="1" applyProtection="1">
      <alignment horizontal="center" vertical="center"/>
      <protection locked="0"/>
    </xf>
    <xf numFmtId="49" fontId="0" fillId="3" borderId="4" xfId="40" applyNumberFormat="1" applyFont="1" applyFill="1" applyBorder="1" applyAlignment="1" applyProtection="1">
      <alignment horizontal="center" vertical="center"/>
      <protection/>
    </xf>
    <xf numFmtId="0" fontId="0" fillId="3" borderId="18" xfId="40" applyFont="1" applyFill="1" applyBorder="1" applyAlignment="1" applyProtection="1">
      <alignment vertical="center" wrapText="1"/>
      <protection/>
    </xf>
    <xf numFmtId="0" fontId="0" fillId="3" borderId="4" xfId="40" applyFont="1" applyFill="1" applyBorder="1" applyAlignment="1" applyProtection="1">
      <alignment horizontal="center" vertical="center" wrapText="1"/>
      <protection/>
    </xf>
    <xf numFmtId="49" fontId="0" fillId="3" borderId="4" xfId="0" applyNumberFormat="1" applyFill="1" applyBorder="1" applyAlignment="1" applyProtection="1">
      <alignment horizontal="center" vertical="center"/>
      <protection/>
    </xf>
    <xf numFmtId="49" fontId="0" fillId="3" borderId="18" xfId="0" applyFill="1" applyBorder="1" applyAlignment="1" applyProtection="1">
      <alignment horizontal="left" vertical="center" wrapText="1" indent="2"/>
      <protection/>
    </xf>
    <xf numFmtId="49" fontId="0" fillId="3" borderId="4" xfId="37" applyNumberFormat="1" applyFont="1" applyFill="1" applyBorder="1" applyAlignment="1" applyProtection="1">
      <alignment horizontal="center" vertical="center"/>
      <protection/>
    </xf>
    <xf numFmtId="179" fontId="0" fillId="5" borderId="8" xfId="0" applyNumberFormat="1" applyFont="1" applyFill="1" applyBorder="1" applyAlignment="1" applyProtection="1">
      <alignment horizontal="center" vertical="center"/>
      <protection locked="0"/>
    </xf>
    <xf numFmtId="179" fontId="0" fillId="6" borderId="8" xfId="0" applyNumberFormat="1" applyFont="1" applyFill="1" applyBorder="1" applyAlignment="1" applyProtection="1">
      <alignment horizontal="center" vertical="center"/>
      <protection/>
    </xf>
    <xf numFmtId="49" fontId="0" fillId="3" borderId="18" xfId="0" applyFill="1" applyBorder="1" applyAlignment="1" applyProtection="1">
      <alignment vertical="center" wrapText="1"/>
      <protection/>
    </xf>
    <xf numFmtId="3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3" borderId="10" xfId="0" applyNumberFormat="1" applyFont="1" applyFill="1" applyBorder="1" applyAlignment="1" applyProtection="1">
      <alignment horizontal="right" vertical="center" wrapText="1"/>
      <protection/>
    </xf>
    <xf numFmtId="0" fontId="0" fillId="3" borderId="10" xfId="0" applyNumberForma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36" applyFont="1" applyAlignment="1" applyProtection="1">
      <alignment horizontal="left" vertical="center" indent="1"/>
      <protection/>
    </xf>
    <xf numFmtId="0" fontId="23" fillId="0" borderId="0" xfId="31" applyFont="1" applyProtection="1">
      <alignment/>
      <protection/>
    </xf>
    <xf numFmtId="0" fontId="0" fillId="0" borderId="0" xfId="34" applyFont="1" applyAlignment="1" applyProtection="1">
      <alignment horizontal="right" vertical="center" wrapText="1"/>
      <protection/>
    </xf>
    <xf numFmtId="49" fontId="0" fillId="0" borderId="0" xfId="0" applyFont="1" applyBorder="1" applyAlignment="1" applyProtection="1">
      <alignment vertical="top"/>
      <protection/>
    </xf>
    <xf numFmtId="0" fontId="24" fillId="3" borderId="0" xfId="0" applyNumberFormat="1" applyFont="1" applyFill="1" applyBorder="1" applyAlignment="1" applyProtection="1">
      <alignment horizontal="center" wrapText="1"/>
      <protection/>
    </xf>
    <xf numFmtId="0" fontId="24" fillId="3" borderId="5" xfId="0" applyNumberFormat="1" applyFont="1" applyFill="1" applyBorder="1" applyAlignment="1" applyProtection="1">
      <alignment horizontal="center" wrapText="1"/>
      <protection/>
    </xf>
    <xf numFmtId="49" fontId="18" fillId="3" borderId="10" xfId="0" applyNumberFormat="1" applyFont="1" applyFill="1" applyBorder="1" applyAlignment="1" applyProtection="1">
      <alignment horizontal="center" vertical="center" wrapText="1"/>
      <protection/>
    </xf>
    <xf numFmtId="0" fontId="17" fillId="3" borderId="3" xfId="0" applyNumberFormat="1" applyFont="1" applyFill="1" applyBorder="1" applyAlignment="1" applyProtection="1">
      <alignment wrapText="1"/>
      <protection/>
    </xf>
    <xf numFmtId="0" fontId="17" fillId="3" borderId="4" xfId="0" applyNumberFormat="1" applyFont="1" applyFill="1" applyBorder="1" applyAlignment="1" applyProtection="1">
      <alignment horizontal="center" vertical="center" wrapText="1"/>
      <protection/>
    </xf>
    <xf numFmtId="0" fontId="17" fillId="3" borderId="4" xfId="0" applyNumberFormat="1" applyFont="1" applyFill="1" applyBorder="1" applyAlignment="1" applyProtection="1">
      <alignment horizontal="left" vertical="center" wrapText="1"/>
      <protection/>
    </xf>
    <xf numFmtId="4" fontId="17" fillId="6" borderId="4" xfId="0" applyNumberFormat="1" applyFont="1" applyFill="1" applyBorder="1" applyAlignment="1" applyProtection="1">
      <alignment horizontal="center" vertical="center"/>
      <protection/>
    </xf>
    <xf numFmtId="9" fontId="17" fillId="3" borderId="4" xfId="0" applyNumberFormat="1" applyFont="1" applyFill="1" applyBorder="1" applyAlignment="1" applyProtection="1">
      <alignment horizontal="center" vertical="center" wrapText="1"/>
      <protection/>
    </xf>
    <xf numFmtId="49" fontId="0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18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6" xfId="0" applyBorder="1" applyAlignment="1">
      <alignment vertical="top"/>
    </xf>
    <xf numFmtId="4" fontId="0" fillId="3" borderId="6" xfId="0" applyNumberFormat="1" applyFont="1" applyFill="1" applyBorder="1" applyAlignment="1" applyProtection="1">
      <alignment vertical="center"/>
      <protection/>
    </xf>
    <xf numFmtId="4" fontId="0" fillId="3" borderId="21" xfId="0" applyNumberFormat="1" applyFont="1" applyFill="1" applyBorder="1" applyAlignment="1" applyProtection="1">
      <alignment vertical="center"/>
      <protection/>
    </xf>
    <xf numFmtId="49" fontId="0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2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23" xfId="0" applyFont="1" applyBorder="1" applyAlignment="1" applyProtection="1">
      <alignment vertical="top"/>
      <protection/>
    </xf>
    <xf numFmtId="0" fontId="17" fillId="3" borderId="23" xfId="0" applyNumberFormat="1" applyFont="1" applyFill="1" applyBorder="1" applyAlignment="1" applyProtection="1">
      <alignment horizontal="left" vertical="center" wrapText="1" indent="1"/>
      <protection/>
    </xf>
    <xf numFmtId="4" fontId="0" fillId="3" borderId="23" xfId="0" applyNumberFormat="1" applyFont="1" applyFill="1" applyBorder="1" applyAlignment="1" applyProtection="1">
      <alignment vertical="center"/>
      <protection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17" fillId="6" borderId="25" xfId="0" applyNumberFormat="1" applyFont="1" applyFill="1" applyBorder="1" applyAlignment="1" applyProtection="1">
      <alignment horizontal="center" vertical="center"/>
      <protection/>
    </xf>
    <xf numFmtId="4" fontId="17" fillId="6" borderId="26" xfId="0" applyNumberFormat="1" applyFont="1" applyFill="1" applyBorder="1" applyAlignment="1" applyProtection="1">
      <alignment horizontal="center" vertical="center"/>
      <protection/>
    </xf>
    <xf numFmtId="0" fontId="0" fillId="3" borderId="5" xfId="0" applyNumberFormat="1" applyFont="1" applyFill="1" applyBorder="1" applyAlignment="1" applyProtection="1">
      <alignment/>
      <protection/>
    </xf>
    <xf numFmtId="49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29" xfId="0" applyNumberFormat="1" applyFill="1" applyBorder="1" applyAlignment="1" applyProtection="1">
      <alignment horizontal="center" vertical="center" wrapText="1"/>
      <protection locked="0"/>
    </xf>
    <xf numFmtId="49" fontId="0" fillId="5" borderId="30" xfId="0" applyNumberFormat="1" applyFill="1" applyBorder="1" applyAlignment="1" applyProtection="1">
      <alignment horizontal="left" vertical="center" wrapText="1" indent="1"/>
      <protection locked="0"/>
    </xf>
    <xf numFmtId="2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2" fontId="0" fillId="5" borderId="30" xfId="0" applyNumberFormat="1" applyFont="1" applyFill="1" applyBorder="1" applyAlignment="1" applyProtection="1">
      <alignment horizontal="center" vertical="center"/>
      <protection locked="0"/>
    </xf>
    <xf numFmtId="9" fontId="17" fillId="3" borderId="31" xfId="0" applyNumberFormat="1" applyFont="1" applyFill="1" applyBorder="1" applyAlignment="1" applyProtection="1">
      <alignment horizontal="center" vertical="center" wrapText="1"/>
      <protection/>
    </xf>
    <xf numFmtId="49" fontId="0" fillId="5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33" xfId="0" applyNumberFormat="1" applyFill="1" applyBorder="1" applyAlignment="1" applyProtection="1">
      <alignment horizontal="center" vertical="center" wrapText="1"/>
      <protection locked="0"/>
    </xf>
    <xf numFmtId="0" fontId="22" fillId="7" borderId="34" xfId="25" applyFont="1" applyFill="1" applyBorder="1" applyAlignment="1" applyProtection="1">
      <alignment vertical="center"/>
      <protection/>
    </xf>
    <xf numFmtId="0" fontId="23" fillId="7" borderId="35" xfId="39" applyFont="1" applyFill="1" applyBorder="1" applyProtection="1">
      <alignment/>
      <protection/>
    </xf>
    <xf numFmtId="0" fontId="23" fillId="7" borderId="35" xfId="39" applyFont="1" applyFill="1" applyBorder="1" applyAlignment="1" applyProtection="1">
      <alignment/>
      <protection/>
    </xf>
    <xf numFmtId="0" fontId="23" fillId="7" borderId="36" xfId="39" applyFont="1" applyFill="1" applyBorder="1" applyAlignment="1" applyProtection="1">
      <alignment/>
      <protection/>
    </xf>
    <xf numFmtId="0" fontId="25" fillId="3" borderId="5" xfId="0" applyNumberFormat="1" applyFont="1" applyFill="1" applyBorder="1" applyAlignment="1" applyProtection="1">
      <alignment/>
      <protection/>
    </xf>
    <xf numFmtId="49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38" xfId="25" applyFont="1" applyFill="1" applyBorder="1" applyAlignment="1" applyProtection="1">
      <alignment vertical="center"/>
      <protection/>
    </xf>
    <xf numFmtId="0" fontId="22" fillId="7" borderId="35" xfId="25" applyFont="1" applyFill="1" applyBorder="1" applyAlignment="1" applyProtection="1">
      <alignment vertical="center"/>
      <protection/>
    </xf>
    <xf numFmtId="0" fontId="23" fillId="7" borderId="0" xfId="39" applyFont="1" applyFill="1" applyBorder="1" applyProtection="1">
      <alignment/>
      <protection/>
    </xf>
    <xf numFmtId="0" fontId="23" fillId="7" borderId="3" xfId="39" applyFont="1" applyFill="1" applyBorder="1" applyProtection="1">
      <alignment/>
      <protection/>
    </xf>
    <xf numFmtId="49" fontId="0" fillId="7" borderId="18" xfId="0" applyNumberFormat="1" applyFont="1" applyFill="1" applyBorder="1" applyAlignment="1" applyProtection="1">
      <alignment horizontal="center" vertical="center"/>
      <protection/>
    </xf>
    <xf numFmtId="0" fontId="22" fillId="7" borderId="6" xfId="25" applyFont="1" applyFill="1" applyBorder="1" applyAlignment="1" applyProtection="1">
      <alignment vertical="center"/>
      <protection/>
    </xf>
    <xf numFmtId="0" fontId="22" fillId="7" borderId="2" xfId="25" applyFont="1" applyFill="1" applyBorder="1" applyAlignment="1" applyProtection="1">
      <alignment vertical="center"/>
      <protection/>
    </xf>
    <xf numFmtId="0" fontId="23" fillId="7" borderId="2" xfId="39" applyFont="1" applyFill="1" applyBorder="1" applyProtection="1">
      <alignment/>
      <protection/>
    </xf>
    <xf numFmtId="0" fontId="23" fillId="7" borderId="2" xfId="39" applyFont="1" applyFill="1" applyBorder="1" applyAlignment="1" applyProtection="1">
      <alignment horizontal="center"/>
      <protection/>
    </xf>
    <xf numFmtId="0" fontId="23" fillId="7" borderId="39" xfId="39" applyFont="1" applyFill="1" applyBorder="1" applyProtection="1">
      <alignment/>
      <protection/>
    </xf>
    <xf numFmtId="0" fontId="0" fillId="3" borderId="3" xfId="0" applyNumberFormat="1" applyFont="1" applyFill="1" applyBorder="1" applyAlignment="1" applyProtection="1">
      <alignment horizontal="right" vertical="top"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0" fillId="3" borderId="10" xfId="0" applyNumberFormat="1" applyFont="1" applyFill="1" applyBorder="1" applyAlignment="1" applyProtection="1">
      <alignment horizontal="right" vertical="center" wrapText="1"/>
      <protection/>
    </xf>
    <xf numFmtId="0" fontId="0" fillId="3" borderId="10" xfId="0" applyNumberFormat="1" applyFill="1" applyBorder="1" applyAlignment="1" applyProtection="1">
      <alignment vertical="center"/>
      <protection/>
    </xf>
    <xf numFmtId="0" fontId="17" fillId="3" borderId="10" xfId="0" applyNumberFormat="1" applyFont="1" applyFill="1" applyBorder="1" applyAlignment="1" applyProtection="1">
      <alignment vertical="center"/>
      <protection/>
    </xf>
    <xf numFmtId="0" fontId="17" fillId="3" borderId="0" xfId="0" applyNumberFormat="1" applyFont="1" applyFill="1" applyBorder="1" applyAlignment="1" applyProtection="1">
      <alignment vertical="center"/>
      <protection/>
    </xf>
    <xf numFmtId="0" fontId="25" fillId="3" borderId="0" xfId="0" applyNumberFormat="1" applyFont="1" applyFill="1" applyBorder="1" applyAlignment="1" applyProtection="1">
      <alignment/>
      <protection/>
    </xf>
    <xf numFmtId="0" fontId="0" fillId="0" borderId="0" xfId="35" applyFont="1" applyAlignment="1" applyProtection="1">
      <alignment horizontal="center" vertical="center" wrapText="1"/>
      <protection/>
    </xf>
    <xf numFmtId="0" fontId="25" fillId="0" borderId="0" xfId="35" applyFont="1" applyAlignment="1" applyProtection="1">
      <alignment horizontal="center" vertical="center" wrapText="1"/>
      <protection/>
    </xf>
    <xf numFmtId="0" fontId="17" fillId="0" borderId="0" xfId="35" applyFont="1" applyAlignment="1" applyProtection="1">
      <alignment horizontal="center" vertical="center" wrapText="1"/>
      <protection/>
    </xf>
    <xf numFmtId="0" fontId="0" fillId="0" borderId="0" xfId="35" applyFont="1" applyAlignment="1" applyProtection="1">
      <alignment horizontal="left" vertical="center" wrapText="1"/>
      <protection/>
    </xf>
  </cellXfs>
  <cellStyles count="28">
    <cellStyle name="Normal" xfId="0"/>
    <cellStyle name=" 1" xfId="15"/>
    <cellStyle name="Currency [0]" xfId="16"/>
    <cellStyle name="Currency2" xfId="17"/>
    <cellStyle name="Followed Hyperlink" xfId="18"/>
    <cellStyle name="Hyperlink" xfId="19"/>
    <cellStyle name="normal" xfId="20"/>
    <cellStyle name="Normal1" xfId="21"/>
    <cellStyle name="Normal2" xfId="22"/>
    <cellStyle name="Percent1" xfId="23"/>
    <cellStyle name="Ввод " xfId="24"/>
    <cellStyle name="Hyperlink" xfId="25"/>
    <cellStyle name="Гиперссылка 2" xfId="26"/>
    <cellStyle name="Гиперссылка 3" xfId="27"/>
    <cellStyle name="Обычный 10" xfId="28"/>
    <cellStyle name="Обычный 12" xfId="29"/>
    <cellStyle name="Обычный 12 2" xfId="30"/>
    <cellStyle name="Обычный 14" xfId="31"/>
    <cellStyle name="Обычный 2_Новая инструкция1_фст" xfId="32"/>
    <cellStyle name="Обычный_Forma_3_Книга2" xfId="33"/>
    <cellStyle name="Обычный_Forma_5 2" xfId="34"/>
    <cellStyle name="Обычный_Forma_5_Книга2" xfId="35"/>
    <cellStyle name="Обычный_PRIL1.ELECTR 2" xfId="36"/>
    <cellStyle name="Обычный_ВО показатели" xfId="37"/>
    <cellStyle name="Обычный_ЖКУ_проект3" xfId="38"/>
    <cellStyle name="Обычный_Котёл Сбыты" xfId="39"/>
    <cellStyle name="Обычный_ХВС показатели" xfId="40"/>
    <cellStyle name="Followed Hyperlink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</xdr:row>
      <xdr:rowOff>161925</xdr:rowOff>
    </xdr:from>
    <xdr:to>
      <xdr:col>3</xdr:col>
      <xdr:colOff>323850</xdr:colOff>
      <xdr:row>11</xdr:row>
      <xdr:rowOff>485775</xdr:rowOff>
    </xdr:to>
    <xdr:pic macro="[1]!modInfo.MainSheetHelp">
      <xdr:nvPicPr>
        <xdr:cNvPr id="1" name="ExcludeHelp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2" name="pictBorderTop"/>
        <xdr:cNvPicPr preferRelativeResize="1">
          <a:picLocks noChangeAspect="0"/>
        </xdr:cNvPicPr>
      </xdr:nvPicPr>
      <xdr:blipFill>
        <a:blip r:embed="rId2"/>
        <a:srcRect t="31250"/>
        <a:stretch>
          <a:fillRect/>
        </a:stretch>
      </xdr:blipFill>
      <xdr:spPr>
        <a:xfrm>
          <a:off x="200025" y="333375"/>
          <a:ext cx="137541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" name="pictBorderDown"/>
        <xdr:cNvPicPr preferRelativeResize="1">
          <a:picLocks noChangeAspect="0"/>
        </xdr:cNvPicPr>
      </xdr:nvPicPr>
      <xdr:blipFill>
        <a:blip r:embed="rId3"/>
        <a:srcRect b="31250"/>
        <a:stretch>
          <a:fillRect/>
        </a:stretch>
      </xdr:blipFill>
      <xdr:spPr>
        <a:xfrm>
          <a:off x="200025" y="933450"/>
          <a:ext cx="137541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9</xdr:col>
      <xdr:colOff>9525</xdr:colOff>
      <xdr:row>6</xdr:row>
      <xdr:rowOff>85725</xdr:rowOff>
    </xdr:to>
    <xdr:pic>
      <xdr:nvPicPr>
        <xdr:cNvPr id="1" name="pictBorderTop"/>
        <xdr:cNvPicPr preferRelativeResize="1">
          <a:picLocks noChangeAspect="0"/>
        </xdr:cNvPicPr>
      </xdr:nvPicPr>
      <xdr:blipFill>
        <a:blip r:embed="rId1"/>
        <a:srcRect t="31250"/>
        <a:stretch>
          <a:fillRect/>
        </a:stretch>
      </xdr:blipFill>
      <xdr:spPr>
        <a:xfrm>
          <a:off x="323850" y="333375"/>
          <a:ext cx="8067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228600</xdr:rowOff>
    </xdr:from>
    <xdr:to>
      <xdr:col>9</xdr:col>
      <xdr:colOff>9525</xdr:colOff>
      <xdr:row>8</xdr:row>
      <xdr:rowOff>0</xdr:rowOff>
    </xdr:to>
    <xdr:pic>
      <xdr:nvPicPr>
        <xdr:cNvPr id="2" name="pictBorderDown"/>
        <xdr:cNvPicPr preferRelativeResize="1">
          <a:picLocks noChangeAspect="0"/>
        </xdr:cNvPicPr>
      </xdr:nvPicPr>
      <xdr:blipFill>
        <a:blip r:embed="rId2"/>
        <a:srcRect b="31250"/>
        <a:stretch>
          <a:fillRect/>
        </a:stretch>
      </xdr:blipFill>
      <xdr:spPr>
        <a:xfrm>
          <a:off x="323850" y="1257300"/>
          <a:ext cx="8067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8</xdr:col>
      <xdr:colOff>0</xdr:colOff>
      <xdr:row>6</xdr:row>
      <xdr:rowOff>85725</xdr:rowOff>
    </xdr:to>
    <xdr:pic>
      <xdr:nvPicPr>
        <xdr:cNvPr id="1" name="pictBorderTop"/>
        <xdr:cNvPicPr preferRelativeResize="1">
          <a:picLocks noChangeAspect="0"/>
        </xdr:cNvPicPr>
      </xdr:nvPicPr>
      <xdr:blipFill>
        <a:blip r:embed="rId1"/>
        <a:srcRect t="31250"/>
        <a:stretch>
          <a:fillRect/>
        </a:stretch>
      </xdr:blipFill>
      <xdr:spPr>
        <a:xfrm>
          <a:off x="523875" y="333375"/>
          <a:ext cx="87820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228600</xdr:rowOff>
    </xdr:from>
    <xdr:to>
      <xdr:col>8</xdr:col>
      <xdr:colOff>0</xdr:colOff>
      <xdr:row>8</xdr:row>
      <xdr:rowOff>0</xdr:rowOff>
    </xdr:to>
    <xdr:pic>
      <xdr:nvPicPr>
        <xdr:cNvPr id="2" name="pictBorderDown"/>
        <xdr:cNvPicPr preferRelativeResize="1">
          <a:picLocks noChangeAspect="0"/>
        </xdr:cNvPicPr>
      </xdr:nvPicPr>
      <xdr:blipFill>
        <a:blip r:embed="rId2"/>
        <a:srcRect b="31250"/>
        <a:stretch>
          <a:fillRect/>
        </a:stretch>
      </xdr:blipFill>
      <xdr:spPr>
        <a:xfrm>
          <a:off x="523875" y="1104900"/>
          <a:ext cx="87820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WARM_(v5.1)%20&#1087;&#107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definedNames>
      <definedName name="modInfo.MainSheetHelp"/>
    </definedNames>
    <sheetDataSet>
      <sheetData sheetId="1">
        <row r="2">
          <cell r="B2" t="str">
            <v>Код шаблона: JKH.OPEN.INFO.BALANCE.WARM</v>
          </cell>
        </row>
      </sheetData>
      <sheetData sheetId="5">
        <row r="20">
          <cell r="F20" t="str">
            <v>01.01.2012</v>
          </cell>
        </row>
        <row r="21">
          <cell r="F21" t="str">
            <v>31.12.2012</v>
          </cell>
        </row>
        <row r="27">
          <cell r="F27" t="str">
            <v>Муниципальное унитарное предприятие "Комэнергоресурс", г.Североуральск</v>
          </cell>
        </row>
        <row r="34">
          <cell r="F34" t="str">
            <v>производство (некомбинированная выработка)+передача</v>
          </cell>
        </row>
      </sheetData>
      <sheetData sheetId="7">
        <row r="7">
          <cell r="G7" t="str">
            <v>I квартал, профинансировано</v>
          </cell>
        </row>
        <row r="8">
          <cell r="G8" t="str">
            <v>II квартал, профинансировано</v>
          </cell>
        </row>
        <row r="9">
          <cell r="G9" t="str">
            <v>III квартал, профинансировано</v>
          </cell>
        </row>
        <row r="10">
          <cell r="G10" t="str">
            <v>IV квартал, профинансировано</v>
          </cell>
        </row>
        <row r="11">
          <cell r="G11" t="str">
            <v>I квартал, освоено</v>
          </cell>
        </row>
        <row r="12">
          <cell r="G12" t="str">
            <v>II квартал, освоено</v>
          </cell>
        </row>
        <row r="13">
          <cell r="G13" t="str">
            <v>III квартал, освоено</v>
          </cell>
        </row>
        <row r="14">
          <cell r="G14" t="str">
            <v>IV квартал, освоено</v>
          </cell>
        </row>
        <row r="22">
          <cell r="F22" t="str">
            <v>Наименование инвестиционной программы (мероприятия)</v>
          </cell>
        </row>
        <row r="23">
          <cell r="B23" t="str">
            <v>х</v>
          </cell>
          <cell r="F23" t="str">
            <v>Цель инвестиционной программы</v>
          </cell>
          <cell r="G23" t="str">
            <v>Цель инвестиционной программы</v>
          </cell>
        </row>
        <row r="24">
          <cell r="B24" t="str">
            <v/>
          </cell>
          <cell r="F24" t="str">
            <v>Срок начала реализации инвестиционной программы</v>
          </cell>
          <cell r="H24" t="str">
            <v/>
          </cell>
        </row>
        <row r="25">
          <cell r="B25" t="str">
            <v/>
          </cell>
          <cell r="F25" t="str">
            <v>Срок окончания реализации инвестиционной программы</v>
          </cell>
          <cell r="H25" t="str">
            <v/>
          </cell>
        </row>
        <row r="26">
          <cell r="B26">
            <v>0</v>
          </cell>
          <cell r="F26" t="str">
            <v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финансирования:</v>
          </cell>
        </row>
        <row r="28">
          <cell r="F28" t="str">
            <v>Добавить источники</v>
          </cell>
        </row>
        <row r="29">
          <cell r="B29">
            <v>0</v>
          </cell>
          <cell r="F29" t="str">
            <v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финансирования:</v>
          </cell>
        </row>
        <row r="31">
          <cell r="F31" t="str">
            <v>Добавить источники</v>
          </cell>
        </row>
        <row r="76">
          <cell r="G76" t="str">
            <v>I квартал, профинансировано</v>
          </cell>
        </row>
        <row r="77">
          <cell r="G77" t="str">
            <v>II квартал, профинансировано</v>
          </cell>
        </row>
        <row r="78">
          <cell r="G78" t="str">
            <v>III квартал, профинансировано</v>
          </cell>
        </row>
        <row r="79">
          <cell r="G79" t="str">
            <v>IV квартал, профинансировано</v>
          </cell>
        </row>
        <row r="80">
          <cell r="G80" t="str">
            <v>I квартал, освоено</v>
          </cell>
        </row>
        <row r="81">
          <cell r="G81" t="str">
            <v>II квартал, освоено</v>
          </cell>
        </row>
        <row r="82">
          <cell r="G82" t="str">
            <v>III квартал, освоено</v>
          </cell>
        </row>
        <row r="83">
          <cell r="G83" t="str">
            <v>IV квартал, освоено</v>
          </cell>
        </row>
        <row r="84">
          <cell r="F84" t="str">
            <v>Добавить источники</v>
          </cell>
        </row>
      </sheetData>
      <sheetData sheetId="8">
        <row r="39">
          <cell r="H39">
            <v>703</v>
          </cell>
        </row>
        <row r="42">
          <cell r="H42">
            <v>0</v>
          </cell>
        </row>
      </sheetData>
      <sheetData sheetId="13">
        <row r="2">
          <cell r="O2" t="str">
            <v>торги/аукционы</v>
          </cell>
          <cell r="Q2" t="str">
            <v>газ природный по регулируемой цене</v>
          </cell>
        </row>
        <row r="3">
          <cell r="O3" t="str">
            <v>прямые договора без торгов</v>
          </cell>
          <cell r="Q3" t="str">
            <v>газ природный по нерегулируемой цене</v>
          </cell>
        </row>
        <row r="4">
          <cell r="O4" t="str">
            <v>прочее</v>
          </cell>
          <cell r="Q4" t="str">
            <v>газ сжиженный</v>
          </cell>
        </row>
        <row r="5">
          <cell r="Q5" t="str">
            <v>газовый конденсат</v>
          </cell>
        </row>
        <row r="6">
          <cell r="Q6" t="str">
            <v>гшз</v>
          </cell>
        </row>
        <row r="7">
          <cell r="Q7" t="str">
            <v>мазут</v>
          </cell>
        </row>
        <row r="8">
          <cell r="Q8" t="str">
            <v>нефть</v>
          </cell>
        </row>
        <row r="9">
          <cell r="Q9" t="str">
            <v>дизельное топливо</v>
          </cell>
        </row>
        <row r="10">
          <cell r="Q10" t="str">
            <v>уголь бурый</v>
          </cell>
        </row>
        <row r="11">
          <cell r="Q11" t="str">
            <v>уголь каменный</v>
          </cell>
        </row>
        <row r="12">
          <cell r="Q12" t="str">
            <v>торф</v>
          </cell>
        </row>
        <row r="13">
          <cell r="Q13" t="str">
            <v>дрова</v>
          </cell>
        </row>
        <row r="14">
          <cell r="Q14" t="str">
            <v>опил</v>
          </cell>
        </row>
        <row r="15">
          <cell r="Q15" t="str">
            <v>отходы березовые</v>
          </cell>
        </row>
        <row r="16">
          <cell r="Q16" t="str">
            <v>отходы осиновые</v>
          </cell>
        </row>
        <row r="17">
          <cell r="Q17" t="str">
            <v>печное топливо</v>
          </cell>
        </row>
        <row r="18">
          <cell r="Q18" t="str">
            <v>пилеты</v>
          </cell>
        </row>
        <row r="19">
          <cell r="Q19" t="str">
            <v>смола</v>
          </cell>
        </row>
        <row r="20">
          <cell r="Q20" t="str">
            <v>щепа</v>
          </cell>
        </row>
        <row r="21">
          <cell r="Q21" t="str">
            <v>горючий сланец</v>
          </cell>
        </row>
        <row r="22">
          <cell r="Q22" t="str">
            <v>керосин</v>
          </cell>
        </row>
        <row r="23">
          <cell r="Q23" t="str">
            <v>кислородно-водородная смесь</v>
          </cell>
        </row>
        <row r="24">
          <cell r="Q24" t="str">
            <v>электроэнергия (НН)</v>
          </cell>
        </row>
        <row r="25">
          <cell r="Q25" t="str">
            <v>электроэнергия (СН1)</v>
          </cell>
        </row>
        <row r="26">
          <cell r="Q26" t="str">
            <v>электроэнергия (СН2)</v>
          </cell>
        </row>
        <row r="27">
          <cell r="Q27" t="str">
            <v>электроэнергия (ВН)</v>
          </cell>
        </row>
        <row r="28">
          <cell r="Q28" t="str">
            <v>мощность</v>
          </cell>
        </row>
        <row r="29">
          <cell r="Q29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8_1">
    <pageSetUpPr fitToPage="1"/>
  </sheetPr>
  <dimension ref="C6:O35"/>
  <sheetViews>
    <sheetView showGridLines="0" tabSelected="1" workbookViewId="0" topLeftCell="C6">
      <selection activeCell="L25" sqref="L25"/>
    </sheetView>
  </sheetViews>
  <sheetFormatPr defaultColWidth="9.140625" defaultRowHeight="11.25"/>
  <cols>
    <col min="1" max="2" width="0" style="92" hidden="1" customWidth="1"/>
    <col min="3" max="3" width="3.00390625" style="92" customWidth="1"/>
    <col min="4" max="4" width="5.7109375" style="92" customWidth="1"/>
    <col min="5" max="5" width="9.140625" style="92" customWidth="1"/>
    <col min="6" max="6" width="42.140625" style="92" customWidth="1"/>
    <col min="7" max="7" width="25.00390625" style="92" bestFit="1" customWidth="1"/>
    <col min="8" max="10" width="21.00390625" style="92" customWidth="1"/>
    <col min="11" max="11" width="13.7109375" style="92" customWidth="1"/>
    <col min="12" max="13" width="21.00390625" style="92" customWidth="1"/>
    <col min="14" max="14" width="5.7109375" style="92" customWidth="1"/>
    <col min="15" max="15" width="3.00390625" style="92" customWidth="1"/>
    <col min="16" max="16384" width="9.140625" style="92" customWidth="1"/>
  </cols>
  <sheetData>
    <row r="1" ht="11.25" hidden="1"/>
    <row r="2" ht="11.25" hidden="1"/>
    <row r="3" ht="11.25" hidden="1"/>
    <row r="4" ht="11.25" hidden="1"/>
    <row r="5" ht="11.25" hidden="1"/>
    <row r="6" spans="4:11" ht="26.25" customHeight="1">
      <c r="D6" s="93" t="str">
        <f>code</f>
        <v>Код шаблона: JKH.OPEN.INFO.BALANCE.WARM</v>
      </c>
      <c r="E6" s="93"/>
      <c r="F6" s="93"/>
      <c r="G6" s="94"/>
      <c r="H6" s="94"/>
      <c r="K6" s="95"/>
    </row>
    <row r="7" spans="3:15" ht="30" customHeight="1">
      <c r="C7" s="96"/>
      <c r="D7" s="6"/>
      <c r="E7" s="7" t="s">
        <v>146</v>
      </c>
      <c r="F7" s="7"/>
      <c r="G7" s="7"/>
      <c r="H7" s="7"/>
      <c r="I7" s="7"/>
      <c r="J7" s="7"/>
      <c r="K7" s="7"/>
      <c r="L7" s="7"/>
      <c r="M7" s="7"/>
      <c r="N7" s="6"/>
      <c r="O7" s="96"/>
    </row>
    <row r="8" spans="3:15" ht="24.75" customHeight="1">
      <c r="C8" s="96"/>
      <c r="D8" s="10"/>
      <c r="E8" s="11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2012-2012 гг.</v>
      </c>
      <c r="F8" s="11"/>
      <c r="G8" s="11"/>
      <c r="H8" s="11"/>
      <c r="I8" s="11"/>
      <c r="J8" s="11"/>
      <c r="K8" s="11"/>
      <c r="L8" s="11"/>
      <c r="M8" s="11"/>
      <c r="N8" s="10"/>
      <c r="O8" s="96"/>
    </row>
    <row r="9" spans="4:14" ht="11.25">
      <c r="D9" s="51"/>
      <c r="E9" s="52"/>
      <c r="F9" s="52"/>
      <c r="G9" s="52"/>
      <c r="H9" s="52"/>
      <c r="I9" s="52"/>
      <c r="J9" s="52"/>
      <c r="K9" s="52"/>
      <c r="L9" s="52"/>
      <c r="M9" s="52"/>
      <c r="N9" s="97"/>
    </row>
    <row r="10" spans="3:15" ht="11.25">
      <c r="C10" s="96"/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97"/>
      <c r="O10" s="96"/>
    </row>
    <row r="11" spans="3:15" ht="11.25">
      <c r="C11" s="96"/>
      <c r="D11" s="51"/>
      <c r="E11" s="53"/>
      <c r="F11" s="53"/>
      <c r="G11" s="53"/>
      <c r="H11" s="53"/>
      <c r="I11" s="53"/>
      <c r="J11" s="53"/>
      <c r="K11" s="53"/>
      <c r="L11" s="53"/>
      <c r="M11" s="53"/>
      <c r="N11" s="97"/>
      <c r="O11" s="96"/>
    </row>
    <row r="12" spans="3:15" ht="46.5" customHeight="1">
      <c r="C12" s="96"/>
      <c r="D12" s="54"/>
      <c r="E12" s="16" t="s">
        <v>1</v>
      </c>
      <c r="F12" s="16" t="s">
        <v>147</v>
      </c>
      <c r="G12" s="16" t="s">
        <v>35</v>
      </c>
      <c r="H12" s="16" t="s">
        <v>148</v>
      </c>
      <c r="I12" s="16" t="s">
        <v>149</v>
      </c>
      <c r="J12" s="16" t="s">
        <v>150</v>
      </c>
      <c r="K12" s="16" t="s">
        <v>151</v>
      </c>
      <c r="L12" s="16" t="s">
        <v>152</v>
      </c>
      <c r="M12" s="16" t="s">
        <v>153</v>
      </c>
      <c r="N12" s="98"/>
      <c r="O12" s="96"/>
    </row>
    <row r="13" spans="3:15" ht="18.75" customHeight="1">
      <c r="C13" s="96"/>
      <c r="D13" s="51"/>
      <c r="E13" s="99">
        <v>1</v>
      </c>
      <c r="F13" s="99">
        <v>2</v>
      </c>
      <c r="G13" s="99">
        <v>3</v>
      </c>
      <c r="H13" s="99">
        <v>4</v>
      </c>
      <c r="I13" s="99">
        <v>5</v>
      </c>
      <c r="J13" s="99">
        <v>6</v>
      </c>
      <c r="K13" s="99">
        <v>7</v>
      </c>
      <c r="L13" s="99">
        <v>8</v>
      </c>
      <c r="M13" s="99">
        <v>9</v>
      </c>
      <c r="N13" s="97"/>
      <c r="O13" s="96"/>
    </row>
    <row r="14" spans="3:15" ht="19.5" customHeight="1">
      <c r="C14" s="96"/>
      <c r="D14" s="100"/>
      <c r="E14" s="101">
        <v>1</v>
      </c>
      <c r="F14" s="102" t="s">
        <v>154</v>
      </c>
      <c r="G14" s="102"/>
      <c r="H14" s="102"/>
      <c r="I14" s="102"/>
      <c r="J14" s="102"/>
      <c r="K14" s="102"/>
      <c r="L14" s="103">
        <f>costs_OPS</f>
        <v>703</v>
      </c>
      <c r="M14" s="104"/>
      <c r="N14" s="98"/>
      <c r="O14" s="96"/>
    </row>
    <row r="15" spans="3:15" ht="19.5" customHeight="1">
      <c r="C15" s="96"/>
      <c r="D15" s="100"/>
      <c r="E15" s="105" t="s">
        <v>155</v>
      </c>
      <c r="F15" s="106" t="s">
        <v>156</v>
      </c>
      <c r="G15" s="107"/>
      <c r="H15" s="107"/>
      <c r="I15" s="107"/>
      <c r="J15" s="107"/>
      <c r="K15" s="107"/>
      <c r="L15" s="108"/>
      <c r="M15" s="109"/>
      <c r="N15" s="98"/>
      <c r="O15" s="96"/>
    </row>
    <row r="16" spans="3:15" ht="19.5" customHeight="1">
      <c r="C16" s="96"/>
      <c r="D16" s="100"/>
      <c r="E16" s="64" t="s">
        <v>157</v>
      </c>
      <c r="F16" s="110" t="s">
        <v>158</v>
      </c>
      <c r="G16" s="111" t="s">
        <v>159</v>
      </c>
      <c r="H16" s="112"/>
      <c r="I16" s="113"/>
      <c r="J16" s="114"/>
      <c r="K16" s="115"/>
      <c r="L16" s="116">
        <f>SUM(L17:L19)</f>
        <v>703</v>
      </c>
      <c r="M16" s="117" t="e">
        <f>nerr(L16/costs_OPS)*100</f>
        <v>#NAME?</v>
      </c>
      <c r="N16" s="118"/>
      <c r="O16" s="96"/>
    </row>
    <row r="17" spans="3:15" ht="19.5" customHeight="1">
      <c r="C17" s="96"/>
      <c r="D17" s="100"/>
      <c r="E17" s="64"/>
      <c r="F17" s="119"/>
      <c r="G17" s="120" t="s">
        <v>160</v>
      </c>
      <c r="H17" s="121" t="s">
        <v>161</v>
      </c>
      <c r="I17" s="122" t="s">
        <v>161</v>
      </c>
      <c r="J17" s="123">
        <f>L14</f>
        <v>703</v>
      </c>
      <c r="K17" s="124" t="s">
        <v>161</v>
      </c>
      <c r="L17" s="125">
        <f>L14</f>
        <v>703</v>
      </c>
      <c r="M17" s="126"/>
      <c r="N17" s="118"/>
      <c r="O17" s="96"/>
    </row>
    <row r="18" spans="3:15" ht="19.5" customHeight="1">
      <c r="C18" s="96"/>
      <c r="D18" s="100"/>
      <c r="E18" s="64"/>
      <c r="F18" s="119"/>
      <c r="G18" s="127"/>
      <c r="H18" s="128"/>
      <c r="I18" s="129" t="s">
        <v>76</v>
      </c>
      <c r="J18" s="130"/>
      <c r="K18" s="130"/>
      <c r="L18" s="131"/>
      <c r="M18" s="132"/>
      <c r="N18" s="133"/>
      <c r="O18" s="96"/>
    </row>
    <row r="19" spans="3:15" ht="19.5" customHeight="1">
      <c r="C19" s="96"/>
      <c r="D19" s="100"/>
      <c r="E19" s="64"/>
      <c r="F19" s="134"/>
      <c r="G19" s="135" t="s">
        <v>162</v>
      </c>
      <c r="H19" s="136"/>
      <c r="I19" s="137"/>
      <c r="J19" s="137"/>
      <c r="K19" s="137"/>
      <c r="L19" s="137"/>
      <c r="M19" s="138"/>
      <c r="N19" s="118"/>
      <c r="O19" s="96"/>
    </row>
    <row r="20" spans="3:15" ht="19.5" customHeight="1">
      <c r="C20" s="96"/>
      <c r="D20" s="100"/>
      <c r="E20" s="139"/>
      <c r="F20" s="140" t="s">
        <v>163</v>
      </c>
      <c r="G20" s="141"/>
      <c r="H20" s="141"/>
      <c r="I20" s="141"/>
      <c r="J20" s="142"/>
      <c r="K20" s="142"/>
      <c r="L20" s="143"/>
      <c r="M20" s="144"/>
      <c r="N20" s="133"/>
      <c r="O20" s="96"/>
    </row>
    <row r="21" spans="3:15" ht="26.25" customHeight="1">
      <c r="C21" s="96"/>
      <c r="D21" s="100"/>
      <c r="E21" s="101">
        <v>2</v>
      </c>
      <c r="F21" s="102" t="s">
        <v>164</v>
      </c>
      <c r="G21" s="102"/>
      <c r="H21" s="102"/>
      <c r="I21" s="102"/>
      <c r="J21" s="102"/>
      <c r="K21" s="102"/>
      <c r="L21" s="103">
        <f>costs_PH</f>
        <v>0</v>
      </c>
      <c r="M21" s="104"/>
      <c r="N21" s="98"/>
      <c r="O21" s="96"/>
    </row>
    <row r="22" spans="3:15" ht="19.5" customHeight="1">
      <c r="C22" s="96"/>
      <c r="D22" s="100"/>
      <c r="E22" s="105" t="s">
        <v>9</v>
      </c>
      <c r="F22" s="106" t="s">
        <v>156</v>
      </c>
      <c r="G22" s="107"/>
      <c r="H22" s="107"/>
      <c r="I22" s="107"/>
      <c r="J22" s="107"/>
      <c r="K22" s="107"/>
      <c r="L22" s="108"/>
      <c r="M22" s="109"/>
      <c r="N22" s="98"/>
      <c r="O22" s="96"/>
    </row>
    <row r="23" spans="3:15" ht="19.5" customHeight="1">
      <c r="C23" s="96"/>
      <c r="D23" s="100"/>
      <c r="E23" s="64" t="s">
        <v>165</v>
      </c>
      <c r="F23" s="110" t="s">
        <v>158</v>
      </c>
      <c r="G23" s="111" t="s">
        <v>159</v>
      </c>
      <c r="H23" s="112"/>
      <c r="I23" s="113"/>
      <c r="J23" s="114"/>
      <c r="K23" s="115"/>
      <c r="L23" s="116">
        <f>SUM(L24:L26)</f>
        <v>0</v>
      </c>
      <c r="M23" s="117" t="e">
        <f>nerr(L23/costs_PH)*100</f>
        <v>#NAME?</v>
      </c>
      <c r="N23" s="118"/>
      <c r="O23" s="96"/>
    </row>
    <row r="24" spans="3:15" ht="19.5" customHeight="1">
      <c r="C24" s="96"/>
      <c r="D24" s="100"/>
      <c r="E24" s="64"/>
      <c r="F24" s="119"/>
      <c r="G24" s="120" t="s">
        <v>160</v>
      </c>
      <c r="H24" s="121" t="s">
        <v>161</v>
      </c>
      <c r="I24" s="122" t="s">
        <v>161</v>
      </c>
      <c r="J24" s="123">
        <f>L21</f>
        <v>0</v>
      </c>
      <c r="K24" s="124" t="s">
        <v>161</v>
      </c>
      <c r="L24" s="125">
        <f>L21</f>
        <v>0</v>
      </c>
      <c r="M24" s="126"/>
      <c r="N24" s="118"/>
      <c r="O24" s="96"/>
    </row>
    <row r="25" spans="3:15" ht="19.5" customHeight="1">
      <c r="C25" s="96"/>
      <c r="D25" s="100"/>
      <c r="E25" s="64"/>
      <c r="F25" s="119"/>
      <c r="G25" s="127"/>
      <c r="H25" s="128"/>
      <c r="I25" s="129" t="s">
        <v>76</v>
      </c>
      <c r="J25" s="130"/>
      <c r="K25" s="130"/>
      <c r="L25" s="131"/>
      <c r="M25" s="132"/>
      <c r="N25" s="133"/>
      <c r="O25" s="96"/>
    </row>
    <row r="26" spans="3:15" ht="19.5" customHeight="1">
      <c r="C26" s="96"/>
      <c r="D26" s="100"/>
      <c r="E26" s="64"/>
      <c r="F26" s="134"/>
      <c r="G26" s="135" t="s">
        <v>162</v>
      </c>
      <c r="H26" s="136"/>
      <c r="I26" s="137"/>
      <c r="J26" s="137"/>
      <c r="K26" s="137"/>
      <c r="L26" s="137"/>
      <c r="M26" s="138"/>
      <c r="N26" s="118"/>
      <c r="O26" s="96"/>
    </row>
    <row r="27" spans="3:15" ht="19.5" customHeight="1">
      <c r="C27" s="96"/>
      <c r="D27" s="145"/>
      <c r="E27" s="139"/>
      <c r="F27" s="140" t="s">
        <v>163</v>
      </c>
      <c r="G27" s="141"/>
      <c r="H27" s="141"/>
      <c r="I27" s="141"/>
      <c r="J27" s="142"/>
      <c r="K27" s="142"/>
      <c r="L27" s="143"/>
      <c r="M27" s="144"/>
      <c r="N27" s="133"/>
      <c r="O27" s="96"/>
    </row>
    <row r="28" spans="3:15" ht="24.75" customHeight="1">
      <c r="C28" s="96"/>
      <c r="D28" s="146"/>
      <c r="E28" s="147" t="s">
        <v>15</v>
      </c>
      <c r="F28" s="148" t="s">
        <v>16</v>
      </c>
      <c r="G28" s="149"/>
      <c r="H28" s="149"/>
      <c r="I28" s="149"/>
      <c r="J28" s="149"/>
      <c r="K28" s="149"/>
      <c r="L28" s="149"/>
      <c r="M28" s="149"/>
      <c r="N28" s="150"/>
      <c r="O28" s="96"/>
    </row>
    <row r="29" spans="3:15" ht="18.75" customHeight="1">
      <c r="C29" s="9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51"/>
      <c r="O29" s="96"/>
    </row>
    <row r="30" spans="4:14" ht="11.25"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3"/>
    </row>
    <row r="31" spans="4:14" ht="11.25"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</row>
    <row r="32" spans="4:14" ht="11.25"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3"/>
    </row>
    <row r="33" spans="4:14" ht="11.25">
      <c r="D33" s="152"/>
      <c r="E33" s="152"/>
      <c r="F33" s="154"/>
      <c r="G33" s="152"/>
      <c r="H33" s="152"/>
      <c r="I33" s="152"/>
      <c r="J33" s="152"/>
      <c r="K33" s="152"/>
      <c r="L33" s="152"/>
      <c r="M33" s="152"/>
      <c r="N33" s="153"/>
    </row>
    <row r="34" spans="4:14" ht="11.25">
      <c r="D34" s="152"/>
      <c r="E34" s="152"/>
      <c r="F34" s="155"/>
      <c r="G34" s="152"/>
      <c r="H34" s="152"/>
      <c r="I34" s="152"/>
      <c r="J34" s="152"/>
      <c r="K34" s="152"/>
      <c r="L34" s="152"/>
      <c r="M34" s="152"/>
      <c r="N34" s="153"/>
    </row>
    <row r="35" spans="4:14" ht="11.25">
      <c r="D35" s="152"/>
      <c r="E35" s="152"/>
      <c r="F35" s="155"/>
      <c r="G35" s="152"/>
      <c r="H35" s="152"/>
      <c r="I35" s="152"/>
      <c r="J35" s="152"/>
      <c r="K35" s="152"/>
      <c r="L35" s="152"/>
      <c r="M35" s="152"/>
      <c r="N35" s="153"/>
    </row>
  </sheetData>
  <sheetProtection password="FA9C" sheet="1" objects="1" scenarios="1" formatColumns="0" formatRows="0"/>
  <mergeCells count="15">
    <mergeCell ref="D6:F6"/>
    <mergeCell ref="F14:K14"/>
    <mergeCell ref="E7:M7"/>
    <mergeCell ref="E8:M8"/>
    <mergeCell ref="F15:K15"/>
    <mergeCell ref="E16:E19"/>
    <mergeCell ref="F16:F19"/>
    <mergeCell ref="G17:G18"/>
    <mergeCell ref="H17:H18"/>
    <mergeCell ref="F21:K21"/>
    <mergeCell ref="F22:K22"/>
    <mergeCell ref="E23:E26"/>
    <mergeCell ref="F23:F26"/>
    <mergeCell ref="G24:G25"/>
    <mergeCell ref="H24:H25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H24:I24 H17:I17 K16:K17 F16 K23:K24 F23">
      <formula1>900</formula1>
    </dataValidation>
    <dataValidation type="decimal" allowBlank="1" showErrorMessage="1" errorTitle="Ошибка" error="Допускается ввод только неотрицательных чисел!" sqref="L24 L17 J16:J17 J23:J24">
      <formula1>0</formula1>
      <formula2>9.99999999999999E+23</formula2>
    </dataValidation>
    <dataValidation type="list" allowBlank="1" showErrorMessage="1" errorTitle="Ошибка" error="Выберите значение из списка" sqref="G24:G25 G17:G18">
      <formula1>kind_of_purchase_method</formula1>
    </dataValidation>
  </dataValidations>
  <hyperlinks>
    <hyperlink ref="F20" location="'ТС показатели (2)'!A1" tooltip="Добавить поставщика" display="Добавить запись"/>
    <hyperlink ref="F27" location="'ТС показатели (2)'!A1" tooltip="Добавить поставщика" display="Добавить запись"/>
    <hyperlink ref="G19" location="'ТС показатели (2)'!A1" tooltip="Добавить способ" display="Добавить запись"/>
    <hyperlink ref="I18" location="'ТС показатели (2)'!A1" tooltip="Добавить запись" display="Добавить запись"/>
    <hyperlink ref="G26" location="'ТС показатели (2)'!A1" tooltip="Добавить способ" display="Добавить запись"/>
    <hyperlink ref="I25" location="'ТС показатели (2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7">
    <pageSetUpPr fitToPage="1"/>
  </sheetPr>
  <dimension ref="A1:AW74"/>
  <sheetViews>
    <sheetView showGridLines="0" workbookViewId="0" topLeftCell="C50">
      <selection activeCell="F74" sqref="F74:H74"/>
    </sheetView>
  </sheetViews>
  <sheetFormatPr defaultColWidth="9.140625" defaultRowHeight="11.25"/>
  <cols>
    <col min="1" max="1" width="8.00390625" style="46" hidden="1" customWidth="1"/>
    <col min="2" max="2" width="48.28125" style="46" hidden="1" customWidth="1"/>
    <col min="3" max="3" width="4.8515625" style="33" customWidth="1"/>
    <col min="4" max="4" width="5.7109375" style="33" customWidth="1"/>
    <col min="5" max="5" width="7.00390625" style="33" bestFit="1" customWidth="1"/>
    <col min="6" max="6" width="66.421875" style="33" customWidth="1"/>
    <col min="7" max="7" width="13.7109375" style="33" customWidth="1"/>
    <col min="8" max="8" width="21.00390625" style="33" customWidth="1"/>
    <col min="9" max="9" width="7.00390625" style="33" bestFit="1" customWidth="1"/>
    <col min="10" max="10" width="25.140625" style="33" customWidth="1"/>
    <col min="11" max="11" width="40.7109375" style="33" customWidth="1"/>
    <col min="12" max="12" width="11.421875" style="33" bestFit="1" customWidth="1"/>
    <col min="13" max="13" width="26.57421875" style="33" customWidth="1"/>
    <col min="14" max="14" width="5.7109375" style="33" customWidth="1"/>
    <col min="15" max="15" width="1.7109375" style="33" bestFit="1" customWidth="1"/>
    <col min="16" max="16" width="20.140625" style="33" customWidth="1"/>
    <col min="17" max="17" width="4.421875" style="33" customWidth="1"/>
    <col min="18" max="22" width="9.140625" style="33" customWidth="1"/>
    <col min="23" max="23" width="3.28125" style="33" bestFit="1" customWidth="1"/>
    <col min="24" max="24" width="9.00390625" style="33" bestFit="1" customWidth="1"/>
    <col min="25" max="25" width="2.00390625" style="33" bestFit="1" customWidth="1"/>
    <col min="26" max="26" width="7.57421875" style="33" bestFit="1" customWidth="1"/>
    <col min="27" max="30" width="9.140625" style="33" customWidth="1"/>
    <col min="31" max="31" width="2.00390625" style="33" bestFit="1" customWidth="1"/>
    <col min="32" max="36" width="9.140625" style="33" customWidth="1"/>
    <col min="37" max="37" width="3.28125" style="33" bestFit="1" customWidth="1"/>
    <col min="38" max="38" width="10.28125" style="33" bestFit="1" customWidth="1"/>
    <col min="39" max="39" width="2.00390625" style="33" bestFit="1" customWidth="1"/>
    <col min="40" max="40" width="7.57421875" style="33" bestFit="1" customWidth="1"/>
    <col min="41" max="44" width="9.140625" style="33" customWidth="1"/>
    <col min="45" max="45" width="2.00390625" style="33" bestFit="1" customWidth="1"/>
    <col min="46" max="16384" width="9.140625" style="33" customWidth="1"/>
  </cols>
  <sheetData>
    <row r="1" spans="1:2" s="32" customFormat="1" ht="11.25" hidden="1">
      <c r="A1" s="31"/>
      <c r="B1" s="31"/>
    </row>
    <row r="2" spans="1:49" ht="15" customHeight="1" hidden="1">
      <c r="A2" s="31"/>
      <c r="B2" s="31"/>
      <c r="W2" s="32"/>
      <c r="X2" s="32"/>
      <c r="Y2" s="34"/>
      <c r="Z2" s="35"/>
      <c r="AA2" s="36"/>
      <c r="AB2" s="37"/>
      <c r="AC2" s="38"/>
      <c r="AD2" s="39"/>
      <c r="AE2" s="40"/>
      <c r="AF2" s="41"/>
      <c r="AG2" s="41"/>
      <c r="AH2" s="41"/>
      <c r="AI2" s="42"/>
      <c r="AK2" s="32"/>
      <c r="AL2" s="32"/>
      <c r="AM2" s="34"/>
      <c r="AN2" s="35"/>
      <c r="AO2" s="43"/>
      <c r="AP2" s="37"/>
      <c r="AQ2" s="38"/>
      <c r="AR2" s="39"/>
      <c r="AS2" s="40"/>
      <c r="AT2" s="41"/>
      <c r="AU2" s="41"/>
      <c r="AV2" s="41"/>
      <c r="AW2" s="42"/>
    </row>
    <row r="3" spans="1:2" ht="11.25" hidden="1">
      <c r="A3" s="31"/>
      <c r="B3" s="44"/>
    </row>
    <row r="4" spans="1:18" ht="11.25" hidden="1">
      <c r="A4" s="31"/>
      <c r="B4" s="31"/>
      <c r="P4" s="45"/>
      <c r="Q4" s="45"/>
      <c r="R4" s="45"/>
    </row>
    <row r="5" spans="3:5" ht="11.25" hidden="1">
      <c r="C5" s="45"/>
      <c r="D5" s="45"/>
      <c r="E5" s="45"/>
    </row>
    <row r="6" spans="3:5" ht="26.25" customHeight="1">
      <c r="C6" s="45"/>
      <c r="D6" s="47" t="str">
        <f>code</f>
        <v>Код шаблона: JKH.OPEN.INFO.BALANCE.WARM</v>
      </c>
      <c r="E6" s="45"/>
    </row>
    <row r="7" spans="3:14" ht="54.75" customHeight="1">
      <c r="C7" s="48"/>
      <c r="D7" s="6"/>
      <c r="E7" s="7" t="s">
        <v>145</v>
      </c>
      <c r="F7" s="7"/>
      <c r="G7" s="7"/>
      <c r="H7" s="7"/>
      <c r="I7" s="49"/>
      <c r="J7" s="49"/>
      <c r="K7" s="49"/>
      <c r="L7" s="49"/>
      <c r="M7" s="6"/>
      <c r="N7" s="48"/>
    </row>
    <row r="8" spans="3:14" ht="24.75" customHeight="1">
      <c r="C8" s="48"/>
      <c r="D8" s="10"/>
      <c r="E8" s="11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2012-2012 гг.</v>
      </c>
      <c r="F8" s="11"/>
      <c r="G8" s="11"/>
      <c r="H8" s="11"/>
      <c r="I8" s="50"/>
      <c r="J8" s="50"/>
      <c r="K8" s="50"/>
      <c r="L8" s="50"/>
      <c r="M8" s="10"/>
      <c r="N8" s="48"/>
    </row>
    <row r="9" spans="4:13" ht="11.25">
      <c r="D9" s="51"/>
      <c r="E9" s="52"/>
      <c r="F9" s="52"/>
      <c r="G9" s="52"/>
      <c r="H9" s="52"/>
      <c r="I9" s="52"/>
      <c r="J9" s="52"/>
      <c r="K9" s="52"/>
      <c r="L9" s="52"/>
      <c r="M9" s="52"/>
    </row>
    <row r="10" spans="3:14" ht="11.25">
      <c r="C10" s="48"/>
      <c r="D10" s="51"/>
      <c r="E10" s="53"/>
      <c r="F10" s="53"/>
      <c r="G10" s="53"/>
      <c r="H10" s="53"/>
      <c r="I10" s="52"/>
      <c r="J10" s="52"/>
      <c r="K10" s="52"/>
      <c r="L10" s="52"/>
      <c r="M10" s="52"/>
      <c r="N10" s="48"/>
    </row>
    <row r="11" spans="3:14" ht="22.5">
      <c r="C11" s="48"/>
      <c r="D11" s="54"/>
      <c r="E11" s="16" t="s">
        <v>1</v>
      </c>
      <c r="F11" s="16" t="s">
        <v>2</v>
      </c>
      <c r="G11" s="16" t="s">
        <v>19</v>
      </c>
      <c r="H11" s="16" t="s">
        <v>3</v>
      </c>
      <c r="I11" s="55"/>
      <c r="N11" s="48"/>
    </row>
    <row r="12" spans="3:14" ht="14.25" customHeight="1">
      <c r="C12" s="48"/>
      <c r="D12" s="51"/>
      <c r="E12" s="18" t="s">
        <v>4</v>
      </c>
      <c r="F12" s="18" t="s">
        <v>5</v>
      </c>
      <c r="G12" s="18" t="s">
        <v>6</v>
      </c>
      <c r="H12" s="18" t="s">
        <v>12</v>
      </c>
      <c r="N12" s="48"/>
    </row>
    <row r="13" spans="4:9" ht="36.75" customHeight="1">
      <c r="D13" s="56"/>
      <c r="E13" s="57" t="s">
        <v>4</v>
      </c>
      <c r="F13" s="58" t="s">
        <v>20</v>
      </c>
      <c r="G13" s="59" t="s">
        <v>21</v>
      </c>
      <c r="H13" s="60" t="str">
        <f>IF(activity="","",activity)</f>
        <v>производство (некомбинированная выработка)+передача</v>
      </c>
      <c r="I13" s="55"/>
    </row>
    <row r="14" spans="4:9" ht="19.5" customHeight="1">
      <c r="D14" s="56"/>
      <c r="E14" s="57">
        <v>2</v>
      </c>
      <c r="F14" s="58" t="s">
        <v>22</v>
      </c>
      <c r="G14" s="59" t="s">
        <v>23</v>
      </c>
      <c r="H14" s="61">
        <v>10188.331</v>
      </c>
      <c r="I14" s="55"/>
    </row>
    <row r="15" spans="4:9" ht="22.5">
      <c r="D15" s="56"/>
      <c r="E15" s="57">
        <v>3</v>
      </c>
      <c r="F15" s="58" t="s">
        <v>24</v>
      </c>
      <c r="G15" s="59" t="s">
        <v>23</v>
      </c>
      <c r="H15" s="62">
        <f>SUM(H16:H17,H24,H27:H33,H36,H39,H42:H43)</f>
        <v>11477</v>
      </c>
      <c r="I15" s="55"/>
    </row>
    <row r="16" spans="4:9" ht="19.5" customHeight="1">
      <c r="D16" s="56"/>
      <c r="E16" s="57" t="s">
        <v>25</v>
      </c>
      <c r="F16" s="63" t="s">
        <v>26</v>
      </c>
      <c r="G16" s="59" t="s">
        <v>23</v>
      </c>
      <c r="H16" s="61">
        <v>0</v>
      </c>
      <c r="I16" s="55"/>
    </row>
    <row r="17" spans="4:9" ht="19.5" customHeight="1">
      <c r="D17" s="56"/>
      <c r="E17" s="57" t="s">
        <v>27</v>
      </c>
      <c r="F17" s="63" t="s">
        <v>28</v>
      </c>
      <c r="G17" s="59" t="s">
        <v>23</v>
      </c>
      <c r="H17" s="62">
        <f>SUMIF(F18:F23,F19,H18:H23)</f>
        <v>6443</v>
      </c>
      <c r="I17" s="55"/>
    </row>
    <row r="18" spans="4:9" ht="19.5" customHeight="1">
      <c r="D18" s="56"/>
      <c r="E18" s="64" t="s">
        <v>29</v>
      </c>
      <c r="F18" s="65" t="s">
        <v>30</v>
      </c>
      <c r="G18" s="59" t="s">
        <v>23</v>
      </c>
      <c r="H18" s="61">
        <v>6443</v>
      </c>
      <c r="I18" s="55"/>
    </row>
    <row r="19" spans="4:9" ht="19.5" customHeight="1">
      <c r="D19" s="56"/>
      <c r="E19" s="64"/>
      <c r="F19" s="66" t="s">
        <v>31</v>
      </c>
      <c r="G19" s="59" t="s">
        <v>23</v>
      </c>
      <c r="H19" s="61">
        <f>H18</f>
        <v>6443</v>
      </c>
      <c r="I19" s="55"/>
    </row>
    <row r="20" spans="4:9" ht="19.5" customHeight="1">
      <c r="D20" s="56"/>
      <c r="E20" s="64"/>
      <c r="F20" s="66" t="s">
        <v>32</v>
      </c>
      <c r="G20" s="67" t="s">
        <v>33</v>
      </c>
      <c r="H20" s="61">
        <v>2088.14</v>
      </c>
      <c r="I20" s="55"/>
    </row>
    <row r="21" spans="4:9" ht="19.5" customHeight="1">
      <c r="D21" s="56"/>
      <c r="E21" s="64"/>
      <c r="F21" s="66" t="s">
        <v>34</v>
      </c>
      <c r="G21" s="59" t="s">
        <v>23</v>
      </c>
      <c r="H21" s="62" t="e">
        <f>nerr(H18/H20)</f>
        <v>#NAME?</v>
      </c>
      <c r="I21" s="55"/>
    </row>
    <row r="22" spans="4:9" ht="22.5">
      <c r="D22" s="56"/>
      <c r="E22" s="64"/>
      <c r="F22" s="66" t="s">
        <v>35</v>
      </c>
      <c r="G22" s="59" t="s">
        <v>21</v>
      </c>
      <c r="H22" s="68" t="s">
        <v>36</v>
      </c>
      <c r="I22" s="55"/>
    </row>
    <row r="23" spans="4:9" ht="19.5" customHeight="1">
      <c r="D23" s="56"/>
      <c r="E23" s="69"/>
      <c r="F23" s="70" t="s">
        <v>37</v>
      </c>
      <c r="G23" s="71"/>
      <c r="H23" s="72"/>
      <c r="I23" s="55"/>
    </row>
    <row r="24" spans="4:9" ht="33.75">
      <c r="D24" s="56"/>
      <c r="E24" s="57" t="s">
        <v>38</v>
      </c>
      <c r="F24" s="63" t="s">
        <v>39</v>
      </c>
      <c r="G24" s="59" t="s">
        <v>23</v>
      </c>
      <c r="H24" s="61">
        <v>905</v>
      </c>
      <c r="I24" s="55"/>
    </row>
    <row r="25" spans="4:9" ht="19.5" customHeight="1">
      <c r="D25" s="56"/>
      <c r="E25" s="57" t="s">
        <v>40</v>
      </c>
      <c r="F25" s="73" t="s">
        <v>41</v>
      </c>
      <c r="G25" s="59" t="s">
        <v>42</v>
      </c>
      <c r="H25" s="62" t="e">
        <f>nerr(H24/H26)</f>
        <v>#NAME?</v>
      </c>
      <c r="I25" s="55"/>
    </row>
    <row r="26" spans="4:9" ht="19.5" customHeight="1">
      <c r="D26" s="56"/>
      <c r="E26" s="57" t="s">
        <v>43</v>
      </c>
      <c r="F26" s="73" t="s">
        <v>44</v>
      </c>
      <c r="G26" s="59" t="s">
        <v>45</v>
      </c>
      <c r="H26" s="74">
        <v>254.13</v>
      </c>
      <c r="I26" s="55"/>
    </row>
    <row r="27" spans="4:9" ht="22.5">
      <c r="D27" s="56"/>
      <c r="E27" s="57" t="s">
        <v>46</v>
      </c>
      <c r="F27" s="63" t="s">
        <v>47</v>
      </c>
      <c r="G27" s="59" t="s">
        <v>23</v>
      </c>
      <c r="H27" s="61">
        <v>596</v>
      </c>
      <c r="I27" s="55"/>
    </row>
    <row r="28" spans="4:9" ht="19.5" customHeight="1">
      <c r="D28" s="56"/>
      <c r="E28" s="57" t="s">
        <v>48</v>
      </c>
      <c r="F28" s="63" t="s">
        <v>49</v>
      </c>
      <c r="G28" s="59" t="s">
        <v>23</v>
      </c>
      <c r="H28" s="61">
        <v>0</v>
      </c>
      <c r="I28" s="55"/>
    </row>
    <row r="29" spans="4:9" ht="19.5" customHeight="1">
      <c r="D29" s="56"/>
      <c r="E29" s="57" t="s">
        <v>50</v>
      </c>
      <c r="F29" s="75" t="s">
        <v>51</v>
      </c>
      <c r="G29" s="59" t="s">
        <v>23</v>
      </c>
      <c r="H29" s="61">
        <v>1572</v>
      </c>
      <c r="I29" s="55"/>
    </row>
    <row r="30" spans="4:9" ht="22.5">
      <c r="D30" s="56"/>
      <c r="E30" s="57" t="s">
        <v>52</v>
      </c>
      <c r="F30" s="75" t="s">
        <v>53</v>
      </c>
      <c r="G30" s="59" t="s">
        <v>23</v>
      </c>
      <c r="H30" s="61">
        <v>475</v>
      </c>
      <c r="I30" s="55"/>
    </row>
    <row r="31" spans="4:9" ht="22.5">
      <c r="D31" s="56"/>
      <c r="E31" s="57" t="s">
        <v>54</v>
      </c>
      <c r="F31" s="75" t="s">
        <v>55</v>
      </c>
      <c r="G31" s="59" t="s">
        <v>23</v>
      </c>
      <c r="H31" s="61">
        <v>0</v>
      </c>
      <c r="I31" s="55"/>
    </row>
    <row r="32" spans="4:9" ht="22.5">
      <c r="D32" s="56"/>
      <c r="E32" s="57" t="s">
        <v>56</v>
      </c>
      <c r="F32" s="63" t="s">
        <v>57</v>
      </c>
      <c r="G32" s="59" t="s">
        <v>23</v>
      </c>
      <c r="H32" s="61">
        <v>0</v>
      </c>
      <c r="I32" s="55"/>
    </row>
    <row r="33" spans="4:9" ht="19.5" customHeight="1">
      <c r="D33" s="56"/>
      <c r="E33" s="57" t="s">
        <v>58</v>
      </c>
      <c r="F33" s="63" t="s">
        <v>59</v>
      </c>
      <c r="G33" s="59" t="s">
        <v>23</v>
      </c>
      <c r="H33" s="61">
        <v>360</v>
      </c>
      <c r="I33" s="55"/>
    </row>
    <row r="34" spans="4:9" ht="19.5" customHeight="1">
      <c r="D34" s="56"/>
      <c r="E34" s="57" t="s">
        <v>60</v>
      </c>
      <c r="F34" s="73" t="s">
        <v>61</v>
      </c>
      <c r="G34" s="59" t="s">
        <v>23</v>
      </c>
      <c r="H34" s="61">
        <v>0</v>
      </c>
      <c r="I34" s="55"/>
    </row>
    <row r="35" spans="4:9" ht="19.5" customHeight="1">
      <c r="D35" s="56"/>
      <c r="E35" s="57" t="s">
        <v>62</v>
      </c>
      <c r="F35" s="73" t="s">
        <v>63</v>
      </c>
      <c r="G35" s="59" t="s">
        <v>23</v>
      </c>
      <c r="H35" s="61">
        <v>0</v>
      </c>
      <c r="I35" s="55"/>
    </row>
    <row r="36" spans="4:9" ht="19.5" customHeight="1">
      <c r="D36" s="56"/>
      <c r="E36" s="57" t="s">
        <v>64</v>
      </c>
      <c r="F36" s="63" t="s">
        <v>65</v>
      </c>
      <c r="G36" s="59" t="s">
        <v>23</v>
      </c>
      <c r="H36" s="61">
        <v>423</v>
      </c>
      <c r="I36" s="55"/>
    </row>
    <row r="37" spans="4:9" ht="19.5" customHeight="1">
      <c r="D37" s="56"/>
      <c r="E37" s="57" t="s">
        <v>66</v>
      </c>
      <c r="F37" s="73" t="s">
        <v>61</v>
      </c>
      <c r="G37" s="59" t="s">
        <v>23</v>
      </c>
      <c r="H37" s="61">
        <v>0</v>
      </c>
      <c r="I37" s="55"/>
    </row>
    <row r="38" spans="4:9" ht="19.5" customHeight="1">
      <c r="D38" s="56"/>
      <c r="E38" s="57" t="s">
        <v>67</v>
      </c>
      <c r="F38" s="73" t="s">
        <v>63</v>
      </c>
      <c r="G38" s="59" t="s">
        <v>23</v>
      </c>
      <c r="H38" s="61">
        <v>0</v>
      </c>
      <c r="I38" s="55"/>
    </row>
    <row r="39" spans="4:9" ht="22.5">
      <c r="D39" s="56"/>
      <c r="E39" s="57" t="s">
        <v>68</v>
      </c>
      <c r="F39" s="75" t="s">
        <v>69</v>
      </c>
      <c r="G39" s="59" t="s">
        <v>23</v>
      </c>
      <c r="H39" s="61">
        <v>703</v>
      </c>
      <c r="I39" s="55"/>
    </row>
    <row r="40" spans="4:9" ht="22.5">
      <c r="D40" s="56"/>
      <c r="E40" s="57" t="s">
        <v>70</v>
      </c>
      <c r="F40" s="76" t="s">
        <v>71</v>
      </c>
      <c r="G40" s="59" t="s">
        <v>23</v>
      </c>
      <c r="H40" s="77">
        <v>0</v>
      </c>
      <c r="I40" s="55"/>
    </row>
    <row r="41" spans="4:9" ht="22.5">
      <c r="D41" s="56"/>
      <c r="E41" s="57" t="s">
        <v>72</v>
      </c>
      <c r="F41" s="76" t="s">
        <v>73</v>
      </c>
      <c r="G41" s="59" t="s">
        <v>23</v>
      </c>
      <c r="H41" s="77">
        <v>0</v>
      </c>
      <c r="I41" s="55"/>
    </row>
    <row r="42" spans="4:9" ht="33.75">
      <c r="D42" s="56"/>
      <c r="E42" s="57" t="s">
        <v>74</v>
      </c>
      <c r="F42" s="63" t="s">
        <v>75</v>
      </c>
      <c r="G42" s="59" t="s">
        <v>23</v>
      </c>
      <c r="H42" s="61">
        <v>0</v>
      </c>
      <c r="I42" s="55"/>
    </row>
    <row r="43" spans="4:9" ht="19.5" customHeight="1">
      <c r="D43" s="56"/>
      <c r="E43" s="69"/>
      <c r="F43" s="70" t="s">
        <v>76</v>
      </c>
      <c r="G43" s="71"/>
      <c r="H43" s="72"/>
      <c r="I43" s="55"/>
    </row>
    <row r="44" spans="4:9" ht="22.5">
      <c r="D44" s="56"/>
      <c r="E44" s="57" t="s">
        <v>12</v>
      </c>
      <c r="F44" s="58" t="s">
        <v>77</v>
      </c>
      <c r="G44" s="59" t="s">
        <v>23</v>
      </c>
      <c r="H44" s="61">
        <f>H14-H15</f>
        <v>-1288.6689999999999</v>
      </c>
      <c r="I44" s="55"/>
    </row>
    <row r="45" spans="4:9" ht="19.5" customHeight="1">
      <c r="D45" s="56"/>
      <c r="E45" s="57" t="s">
        <v>78</v>
      </c>
      <c r="F45" s="58" t="s">
        <v>79</v>
      </c>
      <c r="G45" s="59" t="s">
        <v>23</v>
      </c>
      <c r="H45" s="61">
        <v>0</v>
      </c>
      <c r="I45" s="55"/>
    </row>
    <row r="46" spans="4:9" ht="22.5">
      <c r="D46" s="56"/>
      <c r="E46" s="57" t="s">
        <v>80</v>
      </c>
      <c r="F46" s="63" t="s">
        <v>81</v>
      </c>
      <c r="G46" s="59" t="s">
        <v>23</v>
      </c>
      <c r="H46" s="61">
        <v>0</v>
      </c>
      <c r="I46" s="55"/>
    </row>
    <row r="47" spans="4:9" ht="19.5" customHeight="1">
      <c r="D47" s="56"/>
      <c r="E47" s="78" t="s">
        <v>82</v>
      </c>
      <c r="F47" s="79" t="s">
        <v>83</v>
      </c>
      <c r="G47" s="80" t="s">
        <v>23</v>
      </c>
      <c r="H47" s="61">
        <v>0</v>
      </c>
      <c r="I47" s="55"/>
    </row>
    <row r="48" spans="4:9" ht="19.5" customHeight="1">
      <c r="D48" s="56"/>
      <c r="E48" s="81" t="s">
        <v>84</v>
      </c>
      <c r="F48" s="75" t="s">
        <v>85</v>
      </c>
      <c r="G48" s="59" t="s">
        <v>23</v>
      </c>
      <c r="H48" s="61">
        <v>0</v>
      </c>
      <c r="I48" s="55"/>
    </row>
    <row r="49" spans="4:9" ht="19.5" customHeight="1">
      <c r="D49" s="56"/>
      <c r="E49" s="78" t="s">
        <v>86</v>
      </c>
      <c r="F49" s="82" t="s">
        <v>87</v>
      </c>
      <c r="G49" s="80" t="s">
        <v>23</v>
      </c>
      <c r="H49" s="77">
        <v>0</v>
      </c>
      <c r="I49" s="55"/>
    </row>
    <row r="50" spans="4:9" ht="19.5" customHeight="1">
      <c r="D50" s="56"/>
      <c r="E50" s="78" t="s">
        <v>88</v>
      </c>
      <c r="F50" s="82" t="s">
        <v>89</v>
      </c>
      <c r="G50" s="80" t="s">
        <v>23</v>
      </c>
      <c r="H50" s="77">
        <v>0</v>
      </c>
      <c r="I50" s="55"/>
    </row>
    <row r="51" spans="4:9" ht="19.5" customHeight="1">
      <c r="D51" s="56"/>
      <c r="E51" s="81" t="s">
        <v>90</v>
      </c>
      <c r="F51" s="82" t="s">
        <v>91</v>
      </c>
      <c r="G51" s="59" t="s">
        <v>23</v>
      </c>
      <c r="H51" s="77">
        <v>0</v>
      </c>
      <c r="I51" s="55"/>
    </row>
    <row r="52" spans="4:9" ht="19.5" customHeight="1">
      <c r="D52" s="56"/>
      <c r="E52" s="83" t="s">
        <v>92</v>
      </c>
      <c r="F52" s="58" t="s">
        <v>93</v>
      </c>
      <c r="G52" s="59" t="s">
        <v>94</v>
      </c>
      <c r="H52" s="61">
        <v>51.03</v>
      </c>
      <c r="I52" s="55"/>
    </row>
    <row r="53" spans="4:9" ht="19.5" customHeight="1">
      <c r="D53" s="56"/>
      <c r="E53" s="83" t="s">
        <v>95</v>
      </c>
      <c r="F53" s="58" t="s">
        <v>96</v>
      </c>
      <c r="G53" s="59" t="s">
        <v>94</v>
      </c>
      <c r="H53" s="61">
        <v>2.55</v>
      </c>
      <c r="I53" s="55"/>
    </row>
    <row r="54" spans="4:9" ht="19.5" customHeight="1">
      <c r="D54" s="56"/>
      <c r="E54" s="83" t="s">
        <v>97</v>
      </c>
      <c r="F54" s="58" t="s">
        <v>98</v>
      </c>
      <c r="G54" s="59" t="s">
        <v>99</v>
      </c>
      <c r="H54" s="74">
        <v>15.573</v>
      </c>
      <c r="I54" s="55"/>
    </row>
    <row r="55" spans="4:9" ht="22.5">
      <c r="D55" s="56"/>
      <c r="E55" s="83" t="s">
        <v>100</v>
      </c>
      <c r="F55" s="63" t="s">
        <v>101</v>
      </c>
      <c r="G55" s="59" t="s">
        <v>99</v>
      </c>
      <c r="H55" s="84">
        <v>1.015</v>
      </c>
      <c r="I55" s="55"/>
    </row>
    <row r="56" spans="4:9" ht="19.5" customHeight="1">
      <c r="D56" s="56"/>
      <c r="E56" s="83" t="s">
        <v>102</v>
      </c>
      <c r="F56" s="58" t="s">
        <v>103</v>
      </c>
      <c r="G56" s="59" t="s">
        <v>99</v>
      </c>
      <c r="H56" s="74">
        <v>0</v>
      </c>
      <c r="I56" s="55"/>
    </row>
    <row r="57" spans="4:9" ht="19.5" customHeight="1">
      <c r="D57" s="56"/>
      <c r="E57" s="83" t="s">
        <v>104</v>
      </c>
      <c r="F57" s="58" t="s">
        <v>105</v>
      </c>
      <c r="G57" s="59" t="s">
        <v>99</v>
      </c>
      <c r="H57" s="85">
        <f>SUM(H58:H59)</f>
        <v>12.161</v>
      </c>
      <c r="I57" s="55"/>
    </row>
    <row r="58" spans="4:9" ht="19.5" customHeight="1">
      <c r="D58" s="56"/>
      <c r="E58" s="83" t="s">
        <v>106</v>
      </c>
      <c r="F58" s="63" t="s">
        <v>107</v>
      </c>
      <c r="G58" s="59" t="s">
        <v>99</v>
      </c>
      <c r="H58" s="74">
        <v>12.161</v>
      </c>
      <c r="I58" s="55"/>
    </row>
    <row r="59" spans="4:9" ht="19.5" customHeight="1">
      <c r="D59" s="56"/>
      <c r="E59" s="83" t="s">
        <v>108</v>
      </c>
      <c r="F59" s="63" t="s">
        <v>109</v>
      </c>
      <c r="G59" s="59" t="s">
        <v>99</v>
      </c>
      <c r="H59" s="74">
        <v>0</v>
      </c>
      <c r="I59" s="55"/>
    </row>
    <row r="60" spans="4:9" ht="22.5">
      <c r="D60" s="56"/>
      <c r="E60" s="83" t="s">
        <v>110</v>
      </c>
      <c r="F60" s="58" t="s">
        <v>111</v>
      </c>
      <c r="G60" s="59" t="s">
        <v>112</v>
      </c>
      <c r="H60" s="61">
        <v>27.63</v>
      </c>
      <c r="I60" s="55"/>
    </row>
    <row r="61" spans="4:9" ht="19.5" customHeight="1">
      <c r="D61" s="56"/>
      <c r="E61" s="83" t="s">
        <v>113</v>
      </c>
      <c r="F61" s="58" t="s">
        <v>114</v>
      </c>
      <c r="G61" s="59" t="s">
        <v>115</v>
      </c>
      <c r="H61" s="84">
        <v>0</v>
      </c>
      <c r="I61" s="55"/>
    </row>
    <row r="62" spans="4:9" ht="19.5" customHeight="1">
      <c r="D62" s="56"/>
      <c r="E62" s="83" t="s">
        <v>116</v>
      </c>
      <c r="F62" s="86" t="s">
        <v>117</v>
      </c>
      <c r="G62" s="59" t="s">
        <v>115</v>
      </c>
      <c r="H62" s="84">
        <v>0</v>
      </c>
      <c r="I62" s="55"/>
    </row>
    <row r="63" spans="4:9" ht="19.5" customHeight="1">
      <c r="D63" s="56"/>
      <c r="E63" s="83" t="s">
        <v>118</v>
      </c>
      <c r="F63" s="86" t="s">
        <v>119</v>
      </c>
      <c r="G63" s="59" t="s">
        <v>115</v>
      </c>
      <c r="H63" s="84">
        <v>2.397</v>
      </c>
      <c r="I63" s="55"/>
    </row>
    <row r="64" spans="4:9" ht="22.5">
      <c r="D64" s="56"/>
      <c r="E64" s="83" t="s">
        <v>120</v>
      </c>
      <c r="F64" s="58" t="s">
        <v>121</v>
      </c>
      <c r="G64" s="59" t="s">
        <v>122</v>
      </c>
      <c r="H64" s="61">
        <v>5.8</v>
      </c>
      <c r="I64" s="55"/>
    </row>
    <row r="65" spans="4:9" ht="19.5" customHeight="1">
      <c r="D65" s="56"/>
      <c r="E65" s="83" t="s">
        <v>123</v>
      </c>
      <c r="F65" s="58" t="s">
        <v>124</v>
      </c>
      <c r="G65" s="59" t="s">
        <v>122</v>
      </c>
      <c r="H65" s="61">
        <v>0</v>
      </c>
      <c r="I65" s="55"/>
    </row>
    <row r="66" spans="4:9" ht="19.5" customHeight="1">
      <c r="D66" s="56"/>
      <c r="E66" s="83" t="s">
        <v>125</v>
      </c>
      <c r="F66" s="58" t="s">
        <v>126</v>
      </c>
      <c r="G66" s="59" t="s">
        <v>127</v>
      </c>
      <c r="H66" s="87">
        <v>0</v>
      </c>
      <c r="I66" s="55"/>
    </row>
    <row r="67" spans="4:9" ht="19.5" customHeight="1">
      <c r="D67" s="56"/>
      <c r="E67" s="83" t="s">
        <v>128</v>
      </c>
      <c r="F67" s="58" t="s">
        <v>129</v>
      </c>
      <c r="G67" s="59" t="s">
        <v>127</v>
      </c>
      <c r="H67" s="87">
        <v>0</v>
      </c>
      <c r="I67" s="55"/>
    </row>
    <row r="68" spans="4:9" ht="19.5" customHeight="1">
      <c r="D68" s="56"/>
      <c r="E68" s="83" t="s">
        <v>130</v>
      </c>
      <c r="F68" s="58" t="s">
        <v>131</v>
      </c>
      <c r="G68" s="59" t="s">
        <v>127</v>
      </c>
      <c r="H68" s="87">
        <v>0</v>
      </c>
      <c r="I68" s="55"/>
    </row>
    <row r="69" spans="4:9" ht="19.5" customHeight="1">
      <c r="D69" s="56"/>
      <c r="E69" s="83" t="s">
        <v>132</v>
      </c>
      <c r="F69" s="58" t="s">
        <v>133</v>
      </c>
      <c r="G69" s="59" t="s">
        <v>134</v>
      </c>
      <c r="H69" s="87">
        <v>8</v>
      </c>
      <c r="I69" s="55"/>
    </row>
    <row r="70" spans="4:9" ht="22.5">
      <c r="D70" s="56"/>
      <c r="E70" s="83" t="s">
        <v>135</v>
      </c>
      <c r="F70" s="58" t="s">
        <v>136</v>
      </c>
      <c r="G70" s="59" t="s">
        <v>137</v>
      </c>
      <c r="H70" s="61">
        <v>150.75</v>
      </c>
      <c r="I70" s="55"/>
    </row>
    <row r="71" spans="4:9" ht="22.5">
      <c r="D71" s="56"/>
      <c r="E71" s="83" t="s">
        <v>138</v>
      </c>
      <c r="F71" s="58" t="s">
        <v>139</v>
      </c>
      <c r="G71" s="59" t="s">
        <v>140</v>
      </c>
      <c r="H71" s="61">
        <v>0.01485</v>
      </c>
      <c r="I71" s="55"/>
    </row>
    <row r="72" spans="4:9" ht="22.5">
      <c r="D72" s="56"/>
      <c r="E72" s="83" t="s">
        <v>141</v>
      </c>
      <c r="F72" s="58" t="s">
        <v>142</v>
      </c>
      <c r="G72" s="59" t="s">
        <v>143</v>
      </c>
      <c r="H72" s="61">
        <v>1.169</v>
      </c>
      <c r="I72" s="55"/>
    </row>
    <row r="73" spans="4:9" ht="19.5" customHeight="1">
      <c r="D73" s="56"/>
      <c r="E73" s="83" t="s">
        <v>144</v>
      </c>
      <c r="F73" s="88" t="s">
        <v>13</v>
      </c>
      <c r="G73" s="89"/>
      <c r="H73" s="25" t="s">
        <v>14</v>
      </c>
      <c r="I73" s="55"/>
    </row>
    <row r="74" spans="5:8" ht="19.5" customHeight="1">
      <c r="E74" s="90" t="s">
        <v>15</v>
      </c>
      <c r="F74" s="91" t="s">
        <v>16</v>
      </c>
      <c r="G74" s="91"/>
      <c r="H74" s="91"/>
    </row>
  </sheetData>
  <sheetProtection password="FA9C" sheet="1" objects="1" scenarios="1" formatColumns="0" formatRows="0"/>
  <mergeCells count="4">
    <mergeCell ref="E18:E22"/>
    <mergeCell ref="F74:H74"/>
    <mergeCell ref="E7:H7"/>
    <mergeCell ref="E8:H8"/>
  </mergeCells>
  <dataValidations count="7">
    <dataValidation type="textLength" operator="lessThanOrEqual" allowBlank="1" showInputMessage="1" showErrorMessage="1" sqref="H73">
      <formula1>300</formula1>
    </dataValidation>
    <dataValidation type="decimal" allowBlank="1" showInputMessage="1" showErrorMessage="1" error="Значение должно быть действительным числом" sqref="H44:H56 H58:H72 H26:H42 H24 H14 H16 H18:H20">
      <formula1>-999999999</formula1>
      <formula2>999999999999</formula2>
    </dataValidation>
    <dataValidation type="decimal" allowBlank="1" showInputMessage="1" showErrorMessage="1" sqref="H25 H57 H21 H15 H17">
      <formula1>-999999999</formula1>
      <formula2>999999999999</formula2>
    </dataValidation>
    <dataValidation type="list" allowBlank="1" showInputMessage="1" showErrorMessage="1" prompt="Выберите значение из списка" errorTitle="Внимание" error="Выберите значение из списка" sqref="H22">
      <formula1>kind_of_purchase_method</formula1>
    </dataValidation>
    <dataValidation type="list" allowBlank="1" showInputMessage="1" showErrorMessage="1" prompt="Выберите значение из списка" error="Выберите значение из списка" sqref="F18">
      <formula1>kind_of_fuels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  <dataValidation type="decimal" allowBlank="1" showInputMessage="1" showErrorMessage="1" sqref="AQ2:AR2 AC2:AD2">
      <formula1>0</formula1>
      <formula2>9.99999999999999E+22</formula2>
    </dataValidation>
  </dataValidations>
  <hyperlinks>
    <hyperlink ref="F43" location="'ТС показатели'!A1" tooltip="Добавить запись" display="Добавить запись"/>
    <hyperlink ref="F23" location="'ТС показатели'!A1" tooltip="Добавить вид топлива" display="Добавить вид топлива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2">
    <pageSetUpPr fitToPage="1"/>
  </sheetPr>
  <dimension ref="A1:H19"/>
  <sheetViews>
    <sheetView showGridLines="0" workbookViewId="0" topLeftCell="C6">
      <selection activeCell="F33" sqref="F33"/>
    </sheetView>
  </sheetViews>
  <sheetFormatPr defaultColWidth="9.140625" defaultRowHeight="11.25"/>
  <cols>
    <col min="1" max="1" width="8.00390625" style="2" hidden="1" customWidth="1"/>
    <col min="2" max="2" width="48.28125" style="2" hidden="1" customWidth="1"/>
    <col min="3" max="3" width="7.8515625" style="3" customWidth="1"/>
    <col min="4" max="4" width="5.7109375" style="3" customWidth="1"/>
    <col min="5" max="5" width="7.00390625" style="3" bestFit="1" customWidth="1"/>
    <col min="6" max="6" width="80.140625" style="3" customWidth="1"/>
    <col min="7" max="7" width="33.140625" style="3" customWidth="1"/>
    <col min="8" max="8" width="5.7109375" style="3" customWidth="1"/>
    <col min="9" max="9" width="7.8515625" style="3" customWidth="1"/>
    <col min="10" max="16384" width="9.140625" style="3" customWidth="1"/>
  </cols>
  <sheetData>
    <row r="1" spans="1:2" s="2" customFormat="1" ht="11.25" hidden="1">
      <c r="A1" s="1"/>
      <c r="B1" s="1"/>
    </row>
    <row r="2" spans="1:2" ht="11.25" hidden="1">
      <c r="A2" s="1"/>
      <c r="B2" s="1"/>
    </row>
    <row r="3" spans="1:2" ht="11.25" hidden="1">
      <c r="A3" s="1"/>
      <c r="B3" s="4"/>
    </row>
    <row r="4" spans="1:2" ht="11.25" hidden="1">
      <c r="A4" s="1"/>
      <c r="B4" s="1"/>
    </row>
    <row r="5" ht="11.25" hidden="1"/>
    <row r="6" ht="26.25" customHeight="1">
      <c r="D6" s="5" t="str">
        <f>code</f>
        <v>Код шаблона: JKH.OPEN.INFO.BALANCE.WARM</v>
      </c>
    </row>
    <row r="7" spans="4:8" ht="42.75" customHeight="1">
      <c r="D7" s="6"/>
      <c r="E7" s="7" t="s">
        <v>0</v>
      </c>
      <c r="F7" s="7"/>
      <c r="G7" s="7"/>
      <c r="H7" s="6"/>
    </row>
    <row r="8" spans="1:8" s="9" customFormat="1" ht="24.75" customHeight="1">
      <c r="A8" s="8"/>
      <c r="B8" s="8"/>
      <c r="D8" s="10"/>
      <c r="E8" s="11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2012-2012 гг.</v>
      </c>
      <c r="F8" s="11"/>
      <c r="G8" s="11"/>
      <c r="H8" s="10"/>
    </row>
    <row r="9" spans="4:8" ht="11.25">
      <c r="D9" s="12"/>
      <c r="E9" s="13"/>
      <c r="F9" s="13"/>
      <c r="G9" s="13"/>
      <c r="H9" s="13"/>
    </row>
    <row r="10" spans="4:8" ht="11.25">
      <c r="D10" s="12"/>
      <c r="E10" s="14"/>
      <c r="F10" s="14"/>
      <c r="G10" s="14"/>
      <c r="H10" s="13"/>
    </row>
    <row r="11" spans="4:8" ht="24.75" customHeight="1">
      <c r="D11" s="15"/>
      <c r="E11" s="16" t="s">
        <v>1</v>
      </c>
      <c r="F11" s="16" t="s">
        <v>2</v>
      </c>
      <c r="G11" s="16" t="s">
        <v>3</v>
      </c>
      <c r="H11" s="17"/>
    </row>
    <row r="12" spans="4:8" ht="14.25" customHeight="1">
      <c r="D12" s="12"/>
      <c r="E12" s="18" t="s">
        <v>4</v>
      </c>
      <c r="F12" s="18" t="s">
        <v>5</v>
      </c>
      <c r="G12" s="18" t="s">
        <v>6</v>
      </c>
      <c r="H12" s="13"/>
    </row>
    <row r="13" spans="4:8" ht="19.5" customHeight="1">
      <c r="D13" s="19"/>
      <c r="E13" s="20">
        <v>1</v>
      </c>
      <c r="F13" s="21" t="s">
        <v>7</v>
      </c>
      <c r="G13" s="22">
        <v>0</v>
      </c>
      <c r="H13" s="17"/>
    </row>
    <row r="14" spans="4:8" ht="22.5">
      <c r="D14" s="19"/>
      <c r="E14" s="20">
        <v>2</v>
      </c>
      <c r="F14" s="21" t="s">
        <v>8</v>
      </c>
      <c r="G14" s="23">
        <v>0</v>
      </c>
      <c r="H14" s="17"/>
    </row>
    <row r="15" spans="4:8" ht="19.5" customHeight="1">
      <c r="D15" s="19"/>
      <c r="E15" s="20" t="s">
        <v>9</v>
      </c>
      <c r="F15" s="24" t="s">
        <v>10</v>
      </c>
      <c r="G15" s="23">
        <v>0</v>
      </c>
      <c r="H15" s="17"/>
    </row>
    <row r="16" spans="1:8" ht="22.5">
      <c r="A16" s="3"/>
      <c r="B16" s="3"/>
      <c r="D16" s="19"/>
      <c r="E16" s="20">
        <v>3</v>
      </c>
      <c r="F16" s="21" t="s">
        <v>11</v>
      </c>
      <c r="G16" s="23">
        <v>0</v>
      </c>
      <c r="H16" s="17"/>
    </row>
    <row r="17" spans="1:8" ht="19.5" customHeight="1">
      <c r="A17" s="3"/>
      <c r="B17" s="3"/>
      <c r="D17" s="19"/>
      <c r="E17" s="20" t="s">
        <v>12</v>
      </c>
      <c r="F17" s="21" t="s">
        <v>13</v>
      </c>
      <c r="G17" s="25" t="s">
        <v>14</v>
      </c>
      <c r="H17" s="17"/>
    </row>
    <row r="18" spans="1:7" ht="19.5" customHeight="1">
      <c r="A18" s="3"/>
      <c r="B18" s="3"/>
      <c r="E18" s="26" t="s">
        <v>15</v>
      </c>
      <c r="F18" s="27" t="s">
        <v>16</v>
      </c>
      <c r="G18" s="28"/>
    </row>
    <row r="19" spans="1:6" ht="18.75" customHeight="1">
      <c r="A19" s="3"/>
      <c r="B19" s="3"/>
      <c r="E19" s="29" t="s">
        <v>17</v>
      </c>
      <c r="F19" s="30" t="s">
        <v>18</v>
      </c>
    </row>
  </sheetData>
  <sheetProtection password="FA9C" sheet="1" objects="1" scenarios="1" formatColumns="0" formatRows="0"/>
  <mergeCells count="2">
    <mergeCell ref="E7:G7"/>
    <mergeCell ref="E8:G8"/>
  </mergeCells>
  <dataValidations count="3">
    <dataValidation type="whole" allowBlank="1" showErrorMessage="1" errorTitle="Ошибка" error="Допускается ввод только неотрицательных целых чисел!" sqref="G14:G16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"Комэнергоресурс"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Мищенко</dc:creator>
  <cp:keywords/>
  <dc:description/>
  <cp:lastModifiedBy>Мищенко</cp:lastModifiedBy>
  <dcterms:created xsi:type="dcterms:W3CDTF">2013-05-07T03:27:49Z</dcterms:created>
  <dcterms:modified xsi:type="dcterms:W3CDTF">2013-05-07T03:29:31Z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