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6" i="1"/>
  <c r="D19"/>
  <c r="D18" s="1"/>
  <c r="D6"/>
  <c r="B37"/>
  <c r="B38" s="1"/>
  <c r="B6"/>
  <c r="C37"/>
  <c r="C38" s="1"/>
  <c r="D37"/>
  <c r="D38" s="1"/>
  <c r="C19"/>
  <c r="C18" s="1"/>
  <c r="B19"/>
  <c r="B18" s="1"/>
  <c r="D23" l="1"/>
  <c r="B23"/>
  <c r="C23"/>
  <c r="D24" l="1"/>
  <c r="D40"/>
  <c r="C24"/>
  <c r="C40"/>
  <c r="B24"/>
  <c r="B40"/>
</calcChain>
</file>

<file path=xl/sharedStrings.xml><?xml version="1.0" encoding="utf-8"?>
<sst xmlns="http://schemas.openxmlformats.org/spreadsheetml/2006/main" count="43" uniqueCount="43">
  <si>
    <t>Наименование показателя</t>
  </si>
  <si>
    <t>Североуральский городской округ</t>
  </si>
  <si>
    <t>Качканарский      городской округ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</si>
  <si>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</si>
  <si>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</si>
  <si>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</si>
  <si>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</si>
  <si>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</si>
  <si>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</si>
  <si>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</si>
  <si>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</si>
  <si>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</si>
  <si>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</si>
  <si>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</si>
  <si>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</si>
  <si>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</si>
  <si>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</si>
  <si>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</si>
  <si>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</si>
  <si>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ИТОГО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</si>
  <si>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</si>
  <si>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</si>
  <si>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</si>
  <si>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</si>
  <si>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</si>
  <si>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</si>
  <si>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Социальная политика</t>
  </si>
  <si>
    <t>Средства массовой информации</t>
  </si>
  <si>
    <t>Обслуживание государственного и муниципального долга</t>
  </si>
  <si>
    <t>Образование</t>
  </si>
  <si>
    <t>Физическая культура и спорт</t>
  </si>
  <si>
    <t>ИТОГО РАСХОДОВ</t>
  </si>
  <si>
    <t xml:space="preserve">Численность населения </t>
  </si>
  <si>
    <t>Доходы (един.изм. - тыс.руб.)</t>
  </si>
  <si>
    <t>Расходы (един.изм. - тыс.руб.)</t>
  </si>
  <si>
    <t xml:space="preserve">Статистические данные </t>
  </si>
  <si>
    <r>
      <t>Дефицит/ профицит (</t>
    </r>
    <r>
      <rPr>
        <sz val="12"/>
        <color theme="1"/>
        <rFont val="Times New Roman"/>
        <family val="1"/>
        <charset val="204"/>
      </rPr>
      <t>-/+</t>
    </r>
    <r>
      <rPr>
        <b/>
        <sz val="12"/>
        <color theme="1"/>
        <rFont val="Times New Roman"/>
        <family val="1"/>
        <charset val="204"/>
      </rPr>
      <t>) (един.изм. - тыс.руб.)</t>
    </r>
  </si>
  <si>
    <t>Расходы бюджета в расчете на 1 жителя</t>
  </si>
  <si>
    <t>Доходы бюджета в расчете на 1 жителя</t>
  </si>
  <si>
    <t>Нормативы формирования расходов на содержание органов местного самоуправления (тыс.руб.)</t>
  </si>
  <si>
    <t>Тавдинский городской округ</t>
  </si>
  <si>
    <t>Сопоставление основных параметров бюджета Североуральского городского округа с основными параметрами бюджетов отдельных муниципальных образований Свердловской области на 2018 год</t>
  </si>
  <si>
    <t>Прочие неналоговые доходы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</si>
</sst>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Arial CY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0" fillId="0" borderId="6">
      <alignment vertical="top" wrapText="1"/>
    </xf>
    <xf numFmtId="4" fontId="10" fillId="6" borderId="6">
      <alignment horizontal="right" vertical="top" shrinkToFit="1"/>
    </xf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/>
    <xf numFmtId="165" fontId="8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wrapText="1"/>
    </xf>
    <xf numFmtId="164" fontId="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0" fillId="5" borderId="0" xfId="0" applyFill="1"/>
    <xf numFmtId="164" fontId="4" fillId="2" borderId="1" xfId="0" applyNumberFormat="1" applyFont="1" applyFill="1" applyBorder="1" applyAlignment="1">
      <alignment horizontal="center" wrapText="1"/>
    </xf>
    <xf numFmtId="0" fontId="9" fillId="2" borderId="0" xfId="0" applyFont="1" applyFill="1" applyAlignment="1">
      <alignment wrapText="1"/>
    </xf>
    <xf numFmtId="0" fontId="3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165" fontId="1" fillId="2" borderId="2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top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wrapText="1"/>
    </xf>
    <xf numFmtId="165" fontId="8" fillId="2" borderId="6" xfId="2" applyNumberFormat="1" applyFont="1" applyFill="1" applyAlignment="1" applyProtection="1">
      <alignment horizontal="center" vertical="center" shrinkToFi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</cellXfs>
  <cellStyles count="3">
    <cellStyle name="xl40" xfId="1"/>
    <cellStyle name="xl41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Normal="100" workbookViewId="0">
      <selection activeCell="G34" sqref="G33:G34"/>
    </sheetView>
  </sheetViews>
  <sheetFormatPr defaultRowHeight="15"/>
  <cols>
    <col min="1" max="1" width="50.85546875" customWidth="1"/>
    <col min="2" max="2" width="24.85546875" customWidth="1"/>
    <col min="3" max="3" width="23.85546875" customWidth="1"/>
    <col min="4" max="4" width="23.7109375" customWidth="1"/>
  </cols>
  <sheetData>
    <row r="2" spans="1:6" ht="66" customHeight="1">
      <c r="A2" s="36" t="s">
        <v>41</v>
      </c>
      <c r="B2" s="36"/>
      <c r="C2" s="36"/>
      <c r="D2" s="36"/>
    </row>
    <row r="3" spans="1:6">
      <c r="D3" s="1"/>
    </row>
    <row r="4" spans="1:6" ht="30">
      <c r="A4" s="3" t="s">
        <v>0</v>
      </c>
      <c r="B4" s="3" t="s">
        <v>1</v>
      </c>
      <c r="C4" s="3" t="s">
        <v>2</v>
      </c>
      <c r="D4" s="3" t="s">
        <v>40</v>
      </c>
    </row>
    <row r="5" spans="1:6" ht="21" customHeight="1">
      <c r="A5" s="30" t="s">
        <v>33</v>
      </c>
      <c r="B5" s="31"/>
      <c r="C5" s="31"/>
      <c r="D5" s="32"/>
    </row>
    <row r="6" spans="1:6" ht="19.5" customHeight="1">
      <c r="A6" s="2" t="s">
        <v>3</v>
      </c>
      <c r="B6" s="20">
        <f>B7+B8+B9+B10+B11+B12+B13+B14+B15+B16</f>
        <v>447538.99999999994</v>
      </c>
      <c r="C6" s="20">
        <f>C7+C8+C9+C10+C11+C12+C13+C14+C15+C16+C17</f>
        <v>308866.5</v>
      </c>
      <c r="D6" s="20">
        <f>D7+D8+D9+D10+D11+D12+D13+D14+D15+D16</f>
        <v>429351.19999999995</v>
      </c>
    </row>
    <row r="7" spans="1:6" ht="20.25" customHeight="1">
      <c r="A7" s="2" t="s">
        <v>4</v>
      </c>
      <c r="B7" s="20">
        <v>302156</v>
      </c>
      <c r="C7" s="21">
        <v>134271.9</v>
      </c>
      <c r="D7" s="22">
        <v>322771</v>
      </c>
      <c r="F7" s="19"/>
    </row>
    <row r="8" spans="1:6" ht="30.75" customHeight="1">
      <c r="A8" s="2" t="s">
        <v>5</v>
      </c>
      <c r="B8" s="20">
        <v>5800.6</v>
      </c>
      <c r="C8" s="21">
        <v>5865.3</v>
      </c>
      <c r="D8" s="23">
        <v>19177.2</v>
      </c>
    </row>
    <row r="9" spans="1:6" ht="20.25" customHeight="1">
      <c r="A9" s="2" t="s">
        <v>6</v>
      </c>
      <c r="B9" s="20">
        <v>27328</v>
      </c>
      <c r="C9" s="24">
        <v>20212.7</v>
      </c>
      <c r="D9" s="25">
        <v>21700</v>
      </c>
    </row>
    <row r="10" spans="1:6" ht="18.75" customHeight="1">
      <c r="A10" s="2" t="s">
        <v>7</v>
      </c>
      <c r="B10" s="20">
        <v>16165.8</v>
      </c>
      <c r="C10" s="21">
        <v>99467.4</v>
      </c>
      <c r="D10" s="21">
        <v>11300</v>
      </c>
    </row>
    <row r="11" spans="1:6" ht="19.5" customHeight="1">
      <c r="A11" s="2" t="s">
        <v>8</v>
      </c>
      <c r="B11" s="20">
        <v>5164</v>
      </c>
      <c r="C11" s="21">
        <v>5129.8</v>
      </c>
      <c r="D11" s="21">
        <v>4400</v>
      </c>
    </row>
    <row r="12" spans="1:6" ht="31.5" customHeight="1">
      <c r="A12" s="2" t="s">
        <v>9</v>
      </c>
      <c r="B12" s="20">
        <v>65672.3</v>
      </c>
      <c r="C12" s="21">
        <v>10869.7</v>
      </c>
      <c r="D12" s="21">
        <v>16761.599999999999</v>
      </c>
    </row>
    <row r="13" spans="1:6" ht="19.5" customHeight="1">
      <c r="A13" s="2" t="s">
        <v>10</v>
      </c>
      <c r="B13" s="20">
        <v>17556</v>
      </c>
      <c r="C13" s="21">
        <v>20232</v>
      </c>
      <c r="D13" s="21">
        <v>477</v>
      </c>
    </row>
    <row r="14" spans="1:6" ht="29.25" customHeight="1">
      <c r="A14" s="2" t="s">
        <v>11</v>
      </c>
      <c r="B14" s="20">
        <v>459.7</v>
      </c>
      <c r="C14" s="21">
        <v>2407</v>
      </c>
      <c r="D14" s="21">
        <v>26110.2</v>
      </c>
    </row>
    <row r="15" spans="1:6" ht="30" customHeight="1">
      <c r="A15" s="2" t="s">
        <v>12</v>
      </c>
      <c r="B15" s="20">
        <v>3958</v>
      </c>
      <c r="C15" s="21">
        <v>3546.7</v>
      </c>
      <c r="D15" s="21">
        <v>4028.1</v>
      </c>
    </row>
    <row r="16" spans="1:6" ht="20.25" customHeight="1">
      <c r="A16" s="2" t="s">
        <v>13</v>
      </c>
      <c r="B16" s="20">
        <v>3278.6</v>
      </c>
      <c r="C16" s="21">
        <v>6444</v>
      </c>
      <c r="D16" s="21">
        <v>2626.1</v>
      </c>
    </row>
    <row r="17" spans="1:4" ht="20.25" customHeight="1">
      <c r="A17" s="2" t="s">
        <v>42</v>
      </c>
      <c r="B17" s="20">
        <v>0</v>
      </c>
      <c r="C17" s="20">
        <v>420</v>
      </c>
      <c r="D17" s="21">
        <v>0</v>
      </c>
    </row>
    <row r="18" spans="1:4" ht="19.5" customHeight="1">
      <c r="A18" s="2" t="s">
        <v>14</v>
      </c>
      <c r="B18" s="20">
        <f>B19</f>
        <v>834479.1</v>
      </c>
      <c r="C18" s="20">
        <f t="shared" ref="C18:D18" si="0">C19</f>
        <v>1043985.7000000001</v>
      </c>
      <c r="D18" s="21">
        <f t="shared" si="0"/>
        <v>833528.8</v>
      </c>
    </row>
    <row r="19" spans="1:4" ht="30" customHeight="1">
      <c r="A19" s="2" t="s">
        <v>15</v>
      </c>
      <c r="B19" s="20">
        <f>B20+B21+B22</f>
        <v>834479.1</v>
      </c>
      <c r="C19" s="20">
        <f t="shared" ref="C19" si="1">C20+C21+C22</f>
        <v>1043985.7000000001</v>
      </c>
      <c r="D19" s="21">
        <f>D20+D21+D22</f>
        <v>833528.8</v>
      </c>
    </row>
    <row r="20" spans="1:4" ht="29.25" customHeight="1">
      <c r="A20" s="2" t="s">
        <v>16</v>
      </c>
      <c r="B20" s="20">
        <v>1504</v>
      </c>
      <c r="C20" s="21">
        <v>24373</v>
      </c>
      <c r="D20" s="21">
        <v>182923</v>
      </c>
    </row>
    <row r="21" spans="1:4" ht="29.25" customHeight="1">
      <c r="A21" s="2" t="s">
        <v>17</v>
      </c>
      <c r="B21" s="20">
        <v>318880.5</v>
      </c>
      <c r="C21" s="21">
        <v>513670.8</v>
      </c>
      <c r="D21" s="21">
        <v>213725.7</v>
      </c>
    </row>
    <row r="22" spans="1:4" ht="32.25" customHeight="1">
      <c r="A22" s="2" t="s">
        <v>18</v>
      </c>
      <c r="B22" s="20">
        <v>514094.6</v>
      </c>
      <c r="C22" s="21">
        <v>505941.9</v>
      </c>
      <c r="D22" s="21">
        <v>436880.1</v>
      </c>
    </row>
    <row r="23" spans="1:4" ht="17.25" customHeight="1">
      <c r="A23" s="4" t="s">
        <v>19</v>
      </c>
      <c r="B23" s="26">
        <f>B6+B18</f>
        <v>1282018.0999999999</v>
      </c>
      <c r="C23" s="26">
        <f>C6+C18</f>
        <v>1352852.2000000002</v>
      </c>
      <c r="D23" s="26">
        <f>D6+D18</f>
        <v>1262880</v>
      </c>
    </row>
    <row r="24" spans="1:4" ht="17.25" customHeight="1">
      <c r="A24" s="15" t="s">
        <v>38</v>
      </c>
      <c r="B24" s="10">
        <f>B23/B44</f>
        <v>31.140375039471444</v>
      </c>
      <c r="C24" s="10">
        <f>C23/C44</f>
        <v>32.536910459607014</v>
      </c>
      <c r="D24" s="10">
        <f>D23/D44</f>
        <v>32.007299270072991</v>
      </c>
    </row>
    <row r="25" spans="1:4" ht="21.75" customHeight="1">
      <c r="A25" s="33" t="s">
        <v>34</v>
      </c>
      <c r="B25" s="34"/>
      <c r="C25" s="34"/>
      <c r="D25" s="35"/>
    </row>
    <row r="26" spans="1:4" ht="21.75" customHeight="1">
      <c r="A26" s="5" t="s">
        <v>20</v>
      </c>
      <c r="B26" s="29">
        <v>84781.9</v>
      </c>
      <c r="C26" s="24">
        <v>80303.399999999994</v>
      </c>
      <c r="D26" s="7">
        <v>88348.9</v>
      </c>
    </row>
    <row r="27" spans="1:4" ht="33.75" customHeight="1">
      <c r="A27" s="5" t="s">
        <v>21</v>
      </c>
      <c r="B27" s="29">
        <v>8313</v>
      </c>
      <c r="C27" s="27">
        <v>10446.799999999999</v>
      </c>
      <c r="D27" s="7">
        <v>12184.5</v>
      </c>
    </row>
    <row r="28" spans="1:4" ht="20.25" customHeight="1">
      <c r="A28" s="6" t="s">
        <v>22</v>
      </c>
      <c r="B28" s="29">
        <v>50103.4</v>
      </c>
      <c r="C28" s="21">
        <v>146501.79999999999</v>
      </c>
      <c r="D28" s="7">
        <v>131600</v>
      </c>
    </row>
    <row r="29" spans="1:4" ht="21.75" customHeight="1">
      <c r="A29" s="6" t="s">
        <v>23</v>
      </c>
      <c r="B29" s="29">
        <v>147905.20000000001</v>
      </c>
      <c r="C29" s="21">
        <v>194793.60000000001</v>
      </c>
      <c r="D29" s="7">
        <v>100463.9</v>
      </c>
    </row>
    <row r="30" spans="1:4" ht="18" customHeight="1">
      <c r="A30" s="6" t="s">
        <v>24</v>
      </c>
      <c r="B30" s="29">
        <v>57.9</v>
      </c>
      <c r="C30" s="21">
        <v>1748.6</v>
      </c>
      <c r="D30" s="7">
        <v>3145.5</v>
      </c>
    </row>
    <row r="31" spans="1:4" ht="18" customHeight="1">
      <c r="A31" s="6" t="s">
        <v>29</v>
      </c>
      <c r="B31" s="29">
        <v>710917.5</v>
      </c>
      <c r="C31" s="21">
        <v>727705.8</v>
      </c>
      <c r="D31" s="7">
        <v>714922.2</v>
      </c>
    </row>
    <row r="32" spans="1:4" ht="18.75" customHeight="1">
      <c r="A32" s="6" t="s">
        <v>25</v>
      </c>
      <c r="B32" s="29">
        <v>77490</v>
      </c>
      <c r="C32" s="21">
        <v>42573.1</v>
      </c>
      <c r="D32" s="7">
        <v>95150.5</v>
      </c>
    </row>
    <row r="33" spans="1:4" ht="19.5" customHeight="1">
      <c r="A33" s="6" t="s">
        <v>26</v>
      </c>
      <c r="B33" s="29">
        <v>160338.79999999999</v>
      </c>
      <c r="C33" s="21">
        <v>146447.70000000001</v>
      </c>
      <c r="D33" s="7">
        <v>110877.7</v>
      </c>
    </row>
    <row r="34" spans="1:4" ht="19.5" customHeight="1">
      <c r="A34" s="6" t="s">
        <v>30</v>
      </c>
      <c r="B34" s="29">
        <v>43885</v>
      </c>
      <c r="C34" s="21">
        <v>28296.6</v>
      </c>
      <c r="D34" s="7">
        <v>10210.1</v>
      </c>
    </row>
    <row r="35" spans="1:4" ht="18.75" customHeight="1">
      <c r="A35" s="8" t="s">
        <v>27</v>
      </c>
      <c r="B35" s="29">
        <v>1410</v>
      </c>
      <c r="C35" s="21">
        <v>992</v>
      </c>
      <c r="D35" s="7">
        <v>3648</v>
      </c>
    </row>
    <row r="36" spans="1:4" ht="31.5" customHeight="1">
      <c r="A36" s="8" t="s">
        <v>28</v>
      </c>
      <c r="B36" s="29">
        <v>6000</v>
      </c>
      <c r="C36" s="21">
        <v>1000</v>
      </c>
      <c r="D36" s="7">
        <v>28.7</v>
      </c>
    </row>
    <row r="37" spans="1:4">
      <c r="A37" s="9" t="s">
        <v>31</v>
      </c>
      <c r="B37" s="18">
        <f>SUM(B26:B36)</f>
        <v>1291202.7</v>
      </c>
      <c r="C37" s="18">
        <f>SUM(C26:C36)</f>
        <v>1380809.4000000001</v>
      </c>
      <c r="D37" s="18">
        <f>SUM(D26:D36)</f>
        <v>1270580</v>
      </c>
    </row>
    <row r="38" spans="1:4" ht="19.5" customHeight="1">
      <c r="A38" s="15" t="s">
        <v>37</v>
      </c>
      <c r="B38" s="10">
        <f>B37/B44</f>
        <v>31.363470086715733</v>
      </c>
      <c r="C38" s="10">
        <f t="shared" ref="C38:D38" si="2">C37/C44</f>
        <v>33.209297962913972</v>
      </c>
      <c r="D38" s="10">
        <f t="shared" si="2"/>
        <v>32.202453365774531</v>
      </c>
    </row>
    <row r="39" spans="1:4" ht="15.75">
      <c r="A39" s="30" t="s">
        <v>36</v>
      </c>
      <c r="B39" s="31"/>
      <c r="C39" s="31"/>
      <c r="D39" s="32"/>
    </row>
    <row r="40" spans="1:4" s="13" customFormat="1" ht="15.75">
      <c r="A40" s="12"/>
      <c r="B40" s="28">
        <f>B23-B37</f>
        <v>-9184.6000000000931</v>
      </c>
      <c r="C40" s="28">
        <f>C23-C37</f>
        <v>-27957.199999999953</v>
      </c>
      <c r="D40" s="14">
        <f>D23-D37</f>
        <v>-7700</v>
      </c>
    </row>
    <row r="41" spans="1:4" s="13" customFormat="1" ht="15.75">
      <c r="A41" s="30" t="s">
        <v>39</v>
      </c>
      <c r="B41" s="31"/>
      <c r="C41" s="31"/>
      <c r="D41" s="32"/>
    </row>
    <row r="42" spans="1:4" s="13" customFormat="1" ht="15.75">
      <c r="A42" s="12"/>
      <c r="B42" s="28"/>
      <c r="C42" s="28"/>
      <c r="D42" s="14"/>
    </row>
    <row r="43" spans="1:4" ht="15.75">
      <c r="A43" s="30" t="s">
        <v>35</v>
      </c>
      <c r="B43" s="31"/>
      <c r="C43" s="31"/>
      <c r="D43" s="32"/>
    </row>
    <row r="44" spans="1:4">
      <c r="A44" s="11" t="s">
        <v>32</v>
      </c>
      <c r="B44" s="18">
        <v>41169</v>
      </c>
      <c r="C44" s="18">
        <v>41579</v>
      </c>
      <c r="D44" s="10">
        <v>39456</v>
      </c>
    </row>
    <row r="45" spans="1:4">
      <c r="A45" s="16"/>
      <c r="B45" s="17"/>
      <c r="C45" s="17"/>
      <c r="D45" s="17"/>
    </row>
  </sheetData>
  <mergeCells count="6">
    <mergeCell ref="A5:D5"/>
    <mergeCell ref="A25:D25"/>
    <mergeCell ref="A43:D43"/>
    <mergeCell ref="A2:D2"/>
    <mergeCell ref="A39:D39"/>
    <mergeCell ref="A41:D41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2018-03-05T04:02:16Z</dcterms:modified>
</cp:coreProperties>
</file>