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Лист1!$10:$10</definedName>
  </definedNames>
  <calcPr calcId="152511" iterate="1"/>
</workbook>
</file>

<file path=xl/calcChain.xml><?xml version="1.0" encoding="utf-8"?>
<calcChain xmlns="http://schemas.openxmlformats.org/spreadsheetml/2006/main">
  <c r="G82" i="1" l="1"/>
  <c r="H82" i="1"/>
  <c r="C108" i="1"/>
  <c r="C88" i="1" l="1"/>
  <c r="G84" i="1" l="1"/>
  <c r="G123" i="1"/>
  <c r="D84" i="1" l="1"/>
  <c r="E84" i="1"/>
  <c r="E38" i="1" s="1"/>
  <c r="F84" i="1"/>
  <c r="G38" i="1"/>
  <c r="H84" i="1"/>
  <c r="I84" i="1"/>
  <c r="I38" i="1" s="1"/>
  <c r="J84" i="1"/>
  <c r="J38" i="1" s="1"/>
  <c r="G128" i="1"/>
  <c r="D33" i="1"/>
  <c r="D21" i="1" s="1"/>
  <c r="E33" i="1"/>
  <c r="E21" i="1" s="1"/>
  <c r="F33" i="1"/>
  <c r="F21" i="1" s="1"/>
  <c r="G33" i="1"/>
  <c r="G21" i="1" s="1"/>
  <c r="H33" i="1"/>
  <c r="H21" i="1" s="1"/>
  <c r="I33" i="1"/>
  <c r="I21" i="1" s="1"/>
  <c r="J33" i="1"/>
  <c r="J21" i="1" s="1"/>
  <c r="D32" i="1"/>
  <c r="D20" i="1" s="1"/>
  <c r="E32" i="1"/>
  <c r="E20" i="1" s="1"/>
  <c r="F32" i="1"/>
  <c r="F20" i="1" s="1"/>
  <c r="G32" i="1"/>
  <c r="G20" i="1" s="1"/>
  <c r="H32" i="1"/>
  <c r="H20" i="1" s="1"/>
  <c r="I32" i="1"/>
  <c r="I20" i="1" s="1"/>
  <c r="J32" i="1"/>
  <c r="J20" i="1" s="1"/>
  <c r="D31" i="1"/>
  <c r="E31" i="1"/>
  <c r="E19" i="1" s="1"/>
  <c r="F31" i="1"/>
  <c r="F19" i="1" s="1"/>
  <c r="G31" i="1"/>
  <c r="G19" i="1" s="1"/>
  <c r="H31" i="1"/>
  <c r="H19" i="1" s="1"/>
  <c r="I31" i="1"/>
  <c r="I19" i="1" s="1"/>
  <c r="J31" i="1"/>
  <c r="J19" i="1" s="1"/>
  <c r="C31" i="1"/>
  <c r="C32" i="1"/>
  <c r="C33" i="1"/>
  <c r="D30" i="1"/>
  <c r="E30" i="1"/>
  <c r="F30" i="1"/>
  <c r="G30" i="1"/>
  <c r="H30" i="1"/>
  <c r="I30" i="1"/>
  <c r="J30" i="1"/>
  <c r="C30" i="1"/>
  <c r="C25" i="1"/>
  <c r="C26" i="1"/>
  <c r="C20" i="1" s="1"/>
  <c r="C27" i="1"/>
  <c r="D24" i="1"/>
  <c r="D18" i="1" s="1"/>
  <c r="E24" i="1"/>
  <c r="F24" i="1"/>
  <c r="F23" i="1" s="1"/>
  <c r="G24" i="1"/>
  <c r="H24" i="1"/>
  <c r="H18" i="1" s="1"/>
  <c r="I24" i="1"/>
  <c r="J24" i="1"/>
  <c r="J23" i="1" s="1"/>
  <c r="C24" i="1"/>
  <c r="D38" i="1"/>
  <c r="H38" i="1"/>
  <c r="E23" i="1"/>
  <c r="I23" i="1"/>
  <c r="D46" i="1"/>
  <c r="E46" i="1"/>
  <c r="F46" i="1"/>
  <c r="G46" i="1"/>
  <c r="H46" i="1"/>
  <c r="I46" i="1"/>
  <c r="J46" i="1"/>
  <c r="D45" i="1"/>
  <c r="E45" i="1"/>
  <c r="F45" i="1"/>
  <c r="G45" i="1"/>
  <c r="H45" i="1"/>
  <c r="I45" i="1"/>
  <c r="J45" i="1"/>
  <c r="D44" i="1"/>
  <c r="E44" i="1"/>
  <c r="F44" i="1"/>
  <c r="G44" i="1"/>
  <c r="H44" i="1"/>
  <c r="I44" i="1"/>
  <c r="J44" i="1"/>
  <c r="J43" i="1"/>
  <c r="C46" i="1"/>
  <c r="C45" i="1"/>
  <c r="C44" i="1"/>
  <c r="D49" i="1"/>
  <c r="D36" i="1" s="1"/>
  <c r="E49" i="1"/>
  <c r="E48" i="1" s="1"/>
  <c r="F49" i="1"/>
  <c r="F48" i="1" s="1"/>
  <c r="G49" i="1"/>
  <c r="G36" i="1" s="1"/>
  <c r="H49" i="1"/>
  <c r="H36" i="1" s="1"/>
  <c r="I49" i="1"/>
  <c r="I48" i="1" s="1"/>
  <c r="J49" i="1"/>
  <c r="C49" i="1"/>
  <c r="C48" i="1" s="1"/>
  <c r="D48" i="1"/>
  <c r="J48" i="1"/>
  <c r="D67" i="1"/>
  <c r="E67" i="1"/>
  <c r="F67" i="1"/>
  <c r="G67" i="1"/>
  <c r="H67" i="1"/>
  <c r="I67" i="1"/>
  <c r="J67" i="1"/>
  <c r="D66" i="1"/>
  <c r="D59" i="1" s="1"/>
  <c r="E66" i="1"/>
  <c r="E59" i="1" s="1"/>
  <c r="F66" i="1"/>
  <c r="G66" i="1"/>
  <c r="G59" i="1" s="1"/>
  <c r="H66" i="1"/>
  <c r="H59" i="1" s="1"/>
  <c r="I66" i="1"/>
  <c r="I59" i="1" s="1"/>
  <c r="J66" i="1"/>
  <c r="D65" i="1"/>
  <c r="E65" i="1"/>
  <c r="F65" i="1"/>
  <c r="G65" i="1"/>
  <c r="H65" i="1"/>
  <c r="I65" i="1"/>
  <c r="J65" i="1"/>
  <c r="D64" i="1"/>
  <c r="E64" i="1"/>
  <c r="F64" i="1"/>
  <c r="G64" i="1"/>
  <c r="G57" i="1" s="1"/>
  <c r="H64" i="1"/>
  <c r="H57" i="1" s="1"/>
  <c r="I64" i="1"/>
  <c r="J64" i="1"/>
  <c r="C66" i="1"/>
  <c r="C65" i="1"/>
  <c r="C67" i="1"/>
  <c r="C64" i="1"/>
  <c r="I63" i="1"/>
  <c r="D69" i="1"/>
  <c r="E69" i="1"/>
  <c r="F69" i="1"/>
  <c r="G69" i="1"/>
  <c r="H69" i="1"/>
  <c r="I69" i="1"/>
  <c r="J69" i="1"/>
  <c r="C69" i="1"/>
  <c r="D85" i="1"/>
  <c r="D39" i="1" s="1"/>
  <c r="E85" i="1"/>
  <c r="E39" i="1" s="1"/>
  <c r="F85" i="1"/>
  <c r="F39" i="1" s="1"/>
  <c r="G85" i="1"/>
  <c r="G39" i="1" s="1"/>
  <c r="H85" i="1"/>
  <c r="H39" i="1" s="1"/>
  <c r="I85" i="1"/>
  <c r="I39" i="1" s="1"/>
  <c r="J85" i="1"/>
  <c r="J39" i="1" s="1"/>
  <c r="C85" i="1"/>
  <c r="C39" i="1" s="1"/>
  <c r="C84" i="1"/>
  <c r="C38" i="1" s="1"/>
  <c r="D83" i="1"/>
  <c r="D37" i="1" s="1"/>
  <c r="E83" i="1"/>
  <c r="E37" i="1" s="1"/>
  <c r="F83" i="1"/>
  <c r="F37" i="1" s="1"/>
  <c r="G83" i="1"/>
  <c r="G37" i="1" s="1"/>
  <c r="H83" i="1"/>
  <c r="H37" i="1" s="1"/>
  <c r="I83" i="1"/>
  <c r="I37" i="1" s="1"/>
  <c r="J83" i="1"/>
  <c r="J37" i="1" s="1"/>
  <c r="C83" i="1"/>
  <c r="C37" i="1" s="1"/>
  <c r="D82" i="1"/>
  <c r="E82" i="1"/>
  <c r="E80" i="1" s="1"/>
  <c r="F82" i="1"/>
  <c r="F80" i="1" s="1"/>
  <c r="I82" i="1"/>
  <c r="J82" i="1"/>
  <c r="C82" i="1"/>
  <c r="C36" i="1" s="1"/>
  <c r="D86" i="1"/>
  <c r="E86" i="1"/>
  <c r="F86" i="1"/>
  <c r="G86" i="1"/>
  <c r="H86" i="1"/>
  <c r="I86" i="1"/>
  <c r="J86" i="1"/>
  <c r="C86" i="1"/>
  <c r="D93" i="1"/>
  <c r="E93" i="1"/>
  <c r="F93" i="1"/>
  <c r="G93" i="1"/>
  <c r="H93" i="1"/>
  <c r="I93" i="1"/>
  <c r="J93" i="1"/>
  <c r="C93" i="1"/>
  <c r="J100" i="1"/>
  <c r="D100" i="1"/>
  <c r="E100" i="1"/>
  <c r="F100" i="1"/>
  <c r="G100" i="1"/>
  <c r="H100" i="1"/>
  <c r="I100" i="1"/>
  <c r="C100" i="1"/>
  <c r="D105" i="1"/>
  <c r="E105" i="1"/>
  <c r="F105" i="1"/>
  <c r="G105" i="1"/>
  <c r="H105" i="1"/>
  <c r="I105" i="1"/>
  <c r="J105" i="1"/>
  <c r="C105" i="1"/>
  <c r="D112" i="1"/>
  <c r="E112" i="1"/>
  <c r="F112" i="1"/>
  <c r="G112" i="1"/>
  <c r="H112" i="1"/>
  <c r="I112" i="1"/>
  <c r="J112" i="1"/>
  <c r="C112" i="1"/>
  <c r="D117" i="1"/>
  <c r="E117" i="1"/>
  <c r="F117" i="1"/>
  <c r="G117" i="1"/>
  <c r="H117" i="1"/>
  <c r="I117" i="1"/>
  <c r="J117" i="1"/>
  <c r="C117" i="1"/>
  <c r="I123" i="1"/>
  <c r="D123" i="1"/>
  <c r="E123" i="1"/>
  <c r="F123" i="1"/>
  <c r="H123" i="1"/>
  <c r="J123" i="1"/>
  <c r="C123" i="1"/>
  <c r="D128" i="1"/>
  <c r="E128" i="1"/>
  <c r="F128" i="1"/>
  <c r="H128" i="1"/>
  <c r="I128" i="1"/>
  <c r="J128" i="1"/>
  <c r="C128" i="1"/>
  <c r="E133" i="1"/>
  <c r="D133" i="1"/>
  <c r="F133" i="1"/>
  <c r="G133" i="1"/>
  <c r="H133" i="1"/>
  <c r="I133" i="1"/>
  <c r="J133" i="1"/>
  <c r="C133" i="1"/>
  <c r="H35" i="1" l="1"/>
  <c r="F57" i="1"/>
  <c r="D23" i="1"/>
  <c r="C18" i="1"/>
  <c r="G18" i="1"/>
  <c r="C21" i="1"/>
  <c r="J36" i="1"/>
  <c r="C58" i="1"/>
  <c r="D57" i="1"/>
  <c r="H23" i="1"/>
  <c r="I18" i="1"/>
  <c r="E18" i="1"/>
  <c r="E12" i="1" s="1"/>
  <c r="J58" i="1"/>
  <c r="F58" i="1"/>
  <c r="H43" i="1"/>
  <c r="C23" i="1"/>
  <c r="G23" i="1"/>
  <c r="C19" i="1"/>
  <c r="H29" i="1"/>
  <c r="J13" i="1"/>
  <c r="J80" i="1"/>
  <c r="D80" i="1"/>
  <c r="C60" i="1"/>
  <c r="J57" i="1"/>
  <c r="I58" i="1"/>
  <c r="G60" i="1"/>
  <c r="H60" i="1"/>
  <c r="H48" i="1"/>
  <c r="F36" i="1"/>
  <c r="F43" i="1"/>
  <c r="H12" i="1"/>
  <c r="D12" i="1"/>
  <c r="D11" i="1" s="1"/>
  <c r="I13" i="1"/>
  <c r="E13" i="1"/>
  <c r="H14" i="1"/>
  <c r="G15" i="1"/>
  <c r="I14" i="1"/>
  <c r="C63" i="1"/>
  <c r="I57" i="1"/>
  <c r="E63" i="1"/>
  <c r="H63" i="1"/>
  <c r="D63" i="1"/>
  <c r="J60" i="1"/>
  <c r="F60" i="1"/>
  <c r="D60" i="1"/>
  <c r="I36" i="1"/>
  <c r="D43" i="1"/>
  <c r="C17" i="1"/>
  <c r="J18" i="1"/>
  <c r="J12" i="1" s="1"/>
  <c r="F18" i="1"/>
  <c r="F12" i="1" s="1"/>
  <c r="H13" i="1"/>
  <c r="I15" i="1"/>
  <c r="E15" i="1"/>
  <c r="F13" i="1"/>
  <c r="H15" i="1"/>
  <c r="D15" i="1"/>
  <c r="I17" i="1"/>
  <c r="J15" i="1"/>
  <c r="F15" i="1"/>
  <c r="E17" i="1"/>
  <c r="G13" i="1"/>
  <c r="G14" i="1"/>
  <c r="C35" i="1"/>
  <c r="H80" i="1"/>
  <c r="E58" i="1"/>
  <c r="C43" i="1"/>
  <c r="E36" i="1"/>
  <c r="E35" i="1" s="1"/>
  <c r="E57" i="1"/>
  <c r="D58" i="1"/>
  <c r="D55" i="1" s="1"/>
  <c r="I60" i="1"/>
  <c r="I55" i="1" s="1"/>
  <c r="E60" i="1"/>
  <c r="I43" i="1"/>
  <c r="I41" i="1" s="1"/>
  <c r="E43" i="1"/>
  <c r="E41" i="1" s="1"/>
  <c r="C29" i="1"/>
  <c r="J14" i="1"/>
  <c r="F59" i="1"/>
  <c r="H58" i="1"/>
  <c r="H55" i="1" s="1"/>
  <c r="C59" i="1"/>
  <c r="G48" i="1"/>
  <c r="G12" i="1"/>
  <c r="D14" i="1"/>
  <c r="D29" i="1"/>
  <c r="D19" i="1"/>
  <c r="D13" i="1" s="1"/>
  <c r="I12" i="1"/>
  <c r="I80" i="1"/>
  <c r="E14" i="1"/>
  <c r="G43" i="1"/>
  <c r="G41" i="1" s="1"/>
  <c r="C80" i="1"/>
  <c r="C57" i="1"/>
  <c r="G58" i="1"/>
  <c r="D35" i="1"/>
  <c r="F38" i="1"/>
  <c r="F14" i="1" s="1"/>
  <c r="J59" i="1"/>
  <c r="G80" i="1"/>
  <c r="G55" i="1"/>
  <c r="H11" i="1"/>
  <c r="H17" i="1"/>
  <c r="G17" i="1"/>
  <c r="J17" i="1"/>
  <c r="F17" i="1"/>
  <c r="G29" i="1"/>
  <c r="J29" i="1"/>
  <c r="F29" i="1"/>
  <c r="I29" i="1"/>
  <c r="E29" i="1"/>
  <c r="G35" i="1"/>
  <c r="J35" i="1"/>
  <c r="I35" i="1"/>
  <c r="H41" i="1"/>
  <c r="D41" i="1"/>
  <c r="J41" i="1"/>
  <c r="F41" i="1"/>
  <c r="C41" i="1"/>
  <c r="G63" i="1"/>
  <c r="F63" i="1"/>
  <c r="J63" i="1"/>
  <c r="J55" i="1" l="1"/>
  <c r="C55" i="1"/>
  <c r="J11" i="1"/>
  <c r="F11" i="1"/>
  <c r="I11" i="1"/>
  <c r="F55" i="1"/>
  <c r="E55" i="1"/>
  <c r="F35" i="1"/>
  <c r="C14" i="1"/>
  <c r="G11" i="1"/>
  <c r="C12" i="1"/>
  <c r="C15" i="1"/>
  <c r="E11" i="1"/>
  <c r="C13" i="1"/>
  <c r="D17" i="1"/>
  <c r="C11" i="1" l="1"/>
</calcChain>
</file>

<file path=xl/sharedStrings.xml><?xml version="1.0" encoding="utf-8"?>
<sst xmlns="http://schemas.openxmlformats.org/spreadsheetml/2006/main" count="142" uniqueCount="55">
  <si>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</si>
  <si>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</si>
  <si>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</si>
  <si>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</si>
  <si>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</si>
  <si>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</si>
  <si>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</si>
  <si>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</si>
  <si>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</si>
  <si>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</si>
  <si>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</si>
  <si>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</si>
  <si>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</si>
  <si>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</si>
  <si>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</si>
  <si>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</si>
  <si>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</si>
  <si>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</si>
  <si>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>Подпрограмма 1: Поддержка общественных организаций Североуральского городского округа на 2014-2020годы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</si>
  <si>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</si>
  <si>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</si>
  <si>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</si>
  <si>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</si>
  <si>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</si>
  <si>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t xml:space="preserve">Всего по направлению «Капитальные вложения»,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</si>
  <si>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</si>
  <si>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</si>
  <si>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</si>
  <si>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Мероприятие 2</t>
  </si>
  <si>
    <t>Реализация мероприятий по предупреждению распространения туберкулёза на территории Североуральского городского округа</t>
  </si>
  <si>
    <t>Всего, из них:</t>
  </si>
  <si>
    <t xml:space="preserve">План мероприятий 
по выполнению муниципальной программы Североуральского городского округа
«Социальная поддержка населения» на 2014-2020 годы
</t>
  </si>
  <si>
    <t>Строки № 4, 5, 7</t>
  </si>
  <si>
    <t xml:space="preserve">Строка № 11 </t>
  </si>
  <si>
    <t>Строка 13</t>
  </si>
  <si>
    <t>Строка 14</t>
  </si>
  <si>
    <t xml:space="preserve">Строка 15 </t>
  </si>
  <si>
    <t xml:space="preserve">Строка 17 </t>
  </si>
  <si>
    <t xml:space="preserve">Строка 19 </t>
  </si>
  <si>
    <t>Строка 21</t>
  </si>
  <si>
    <t>Строка 23</t>
  </si>
  <si>
    <t>внебюджетные</t>
  </si>
  <si>
    <t>Мероприятие 9</t>
  </si>
  <si>
    <t xml:space="preserve">Оказание социальной помощи многодетным, малообеспеченным семьям (новогодние подарки) бюджетом </t>
  </si>
  <si>
    <t>Строка 25</t>
  </si>
  <si>
    <r>
      <t>Мероприятие 1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 xml:space="preserve">Оказание единовременной материальной поддержки гражданам, оказавшимся в трудной жизненной ситуации, в соответствии с Положением  « Об оказании материальной помощи гражданам, проживающим в Североуральском городском округе и оказавшимся в трудной жизненной ситуации», утверждённым постановлением Администрации Североуральского городского округа от 04.02.2014года № 216, всего,  в том числе:  </t>
    </r>
  </si>
  <si>
    <t xml:space="preserve">К постановлению Администрации
Североуральского городского округа
от 29.12.2017 № 1458
Приложение № 2 к                                                                                                                                                                                                             муниципальной программе </t>
  </si>
  <si>
    <t xml:space="preserve">Мероприятие 1 Создание условий для функционирования общественных организаций Североуральского городского округа. </t>
  </si>
  <si>
    <t>1. Капитальные вложения</t>
  </si>
  <si>
    <t>Мероприятие 3 Оказание транспортных услуг для доставки отдельной категории граждан на лечение в отделение гемодиализа города Краснотурьинска и обратно</t>
  </si>
  <si>
    <t>Мероприятие 4                    Выплаты Почётным гражданам Североуральского городского округа (Решение Думы Североуральского городского округа №14 от 24.02.2005 года «Об утверждении Положения о присвоении звания Почетный гражданин Североуральского городского округа)</t>
  </si>
  <si>
    <t xml:space="preserve">Мероприятие 5 Реализация Календарного плана знаменательных дат и событий  Североуральского городского округа </t>
  </si>
  <si>
    <t>Мероприятие 6 Реализация мероприятий по доступности среды жизнедеятельности людей с ограниченными возможностями здоровья</t>
  </si>
  <si>
    <t>Мероприятие 7 Осуществление государственного полномочия Свердловской области на предоставление гражданам субсидий на оплату жилых помещений и коммунальных услуг, в том числе на обеспечение деятельности муниципального казённого учреждения «Служба заказчика» по предоставлению жилищных субсидий.</t>
  </si>
  <si>
    <t>Мероприятие 8 Осуществление государственного полномочия Российской Федерации и Свердловской области по предоставлению гражданам компенсации расходов на оплату жилого помещения и коммунальных услуг, в том числе на обеспечение деятельности муниципального казённого учреждения «Служба заказчика» по предоставлению гражданам компенсационных расходов на ЖКУ и коммунальных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</si>
</sst>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view="pageLayout" topLeftCell="A135" zoomScaleNormal="100" workbookViewId="0">
      <selection activeCell="C154" sqref="C154"/>
    </sheetView>
  </sheetViews>
  <sheetFormatPr defaultRowHeight="15" x14ac:dyDescent="0.25"/>
  <cols>
    <col min="1" max="1" width="6" customWidth="1"/>
    <col min="2" max="2" width="23" customWidth="1"/>
    <col min="3" max="3" width="12.42578125" customWidth="1"/>
    <col min="4" max="4" width="12" customWidth="1"/>
    <col min="5" max="5" width="11.42578125" customWidth="1"/>
    <col min="6" max="6" width="12" customWidth="1"/>
    <col min="7" max="7" width="11.42578125" customWidth="1"/>
    <col min="8" max="9" width="13.42578125" customWidth="1"/>
    <col min="10" max="10" width="12.42578125" customWidth="1"/>
    <col min="11" max="11" width="12.7109375" customWidth="1"/>
  </cols>
  <sheetData>
    <row r="1" spans="1:11" ht="17.25" customHeight="1" x14ac:dyDescent="0.25">
      <c r="A1" s="9"/>
      <c r="B1" s="9"/>
      <c r="C1" s="9"/>
      <c r="D1" s="9"/>
      <c r="E1" s="9"/>
      <c r="F1" s="9"/>
      <c r="G1" s="19" t="s">
        <v>46</v>
      </c>
      <c r="H1" s="20"/>
      <c r="I1" s="20"/>
      <c r="J1" s="20"/>
      <c r="K1" s="9"/>
    </row>
    <row r="2" spans="1:11" ht="17.25" customHeight="1" x14ac:dyDescent="0.25">
      <c r="A2" s="9"/>
      <c r="B2" s="9"/>
      <c r="C2" s="9"/>
      <c r="D2" s="9"/>
      <c r="E2" s="9"/>
      <c r="F2" s="9"/>
      <c r="G2" s="20"/>
      <c r="H2" s="20"/>
      <c r="I2" s="20"/>
      <c r="J2" s="20"/>
      <c r="K2" s="9"/>
    </row>
    <row r="3" spans="1:11" ht="17.25" customHeight="1" x14ac:dyDescent="0.25">
      <c r="A3" s="9"/>
      <c r="B3" s="9"/>
      <c r="C3" s="9"/>
      <c r="D3" s="9"/>
      <c r="E3" s="9"/>
      <c r="F3" s="9"/>
      <c r="G3" s="20"/>
      <c r="H3" s="20"/>
      <c r="I3" s="20"/>
      <c r="J3" s="20"/>
      <c r="K3" s="9"/>
    </row>
    <row r="4" spans="1:11" ht="17.25" customHeight="1" x14ac:dyDescent="0.25">
      <c r="A4" s="9"/>
      <c r="B4" s="9"/>
      <c r="C4" s="9"/>
      <c r="D4" s="9"/>
      <c r="E4" s="9"/>
      <c r="F4" s="9"/>
      <c r="G4" s="20"/>
      <c r="H4" s="20"/>
      <c r="I4" s="20"/>
      <c r="J4" s="20"/>
      <c r="K4" s="9"/>
    </row>
    <row r="5" spans="1:11" ht="15.75" customHeight="1" x14ac:dyDescent="0.25">
      <c r="A5" s="9"/>
      <c r="B5" s="9"/>
      <c r="C5" s="9"/>
      <c r="D5" s="9"/>
      <c r="E5" s="9"/>
      <c r="F5" s="9"/>
      <c r="G5" s="20"/>
      <c r="H5" s="20"/>
      <c r="I5" s="20"/>
      <c r="J5" s="20"/>
      <c r="K5" s="9"/>
    </row>
    <row r="7" spans="1:11" ht="53.25" customHeight="1" x14ac:dyDescent="0.25">
      <c r="A7" s="18" t="s">
        <v>31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75.75" customHeight="1" x14ac:dyDescent="0.25">
      <c r="A8" s="14" t="s">
        <v>0</v>
      </c>
      <c r="B8" s="14" t="s">
        <v>1</v>
      </c>
      <c r="C8" s="14" t="s">
        <v>2</v>
      </c>
      <c r="D8" s="14"/>
      <c r="E8" s="14"/>
      <c r="F8" s="14"/>
      <c r="G8" s="14"/>
      <c r="H8" s="14"/>
      <c r="I8" s="14"/>
      <c r="J8" s="14"/>
      <c r="K8" s="14" t="s">
        <v>3</v>
      </c>
    </row>
    <row r="9" spans="1:11" x14ac:dyDescent="0.25">
      <c r="A9" s="14"/>
      <c r="B9" s="14"/>
      <c r="C9" s="1" t="s">
        <v>4</v>
      </c>
      <c r="D9" s="1">
        <v>2014</v>
      </c>
      <c r="E9" s="1">
        <v>2015</v>
      </c>
      <c r="F9" s="1">
        <v>2016</v>
      </c>
      <c r="G9" s="1">
        <v>2017</v>
      </c>
      <c r="H9" s="1">
        <v>2018</v>
      </c>
      <c r="I9" s="1">
        <v>2019</v>
      </c>
      <c r="J9" s="1">
        <v>2020</v>
      </c>
      <c r="K9" s="14"/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7" customHeight="1" x14ac:dyDescent="0.25">
      <c r="A11" s="1">
        <v>1</v>
      </c>
      <c r="B11" s="1" t="s">
        <v>5</v>
      </c>
      <c r="C11" s="2">
        <f>SUM(C12:C15)</f>
        <v>924431.7</v>
      </c>
      <c r="D11" s="2">
        <f t="shared" ref="D11:J11" si="0">SUM(D12:D15)</f>
        <v>151285</v>
      </c>
      <c r="E11" s="2">
        <f t="shared" si="0"/>
        <v>153254</v>
      </c>
      <c r="F11" s="2">
        <f t="shared" si="0"/>
        <v>155742</v>
      </c>
      <c r="G11" s="2">
        <f>SUM(G12:G15)</f>
        <v>157696.70000000001</v>
      </c>
      <c r="H11" s="2">
        <f t="shared" si="0"/>
        <v>155956</v>
      </c>
      <c r="I11" s="2">
        <f t="shared" si="0"/>
        <v>148714</v>
      </c>
      <c r="J11" s="2">
        <f t="shared" si="0"/>
        <v>1784</v>
      </c>
      <c r="K11" s="3"/>
    </row>
    <row r="12" spans="1:11" ht="18" customHeight="1" x14ac:dyDescent="0.25">
      <c r="A12" s="1">
        <v>2</v>
      </c>
      <c r="B12" s="1" t="s">
        <v>6</v>
      </c>
      <c r="C12" s="2">
        <f>SUM(D12:J12)</f>
        <v>17361</v>
      </c>
      <c r="D12" s="2">
        <f t="shared" ref="D12:J12" si="1">SUM(D18+D36)</f>
        <v>2224</v>
      </c>
      <c r="E12" s="2">
        <f t="shared" si="1"/>
        <v>2581</v>
      </c>
      <c r="F12" s="2">
        <f t="shared" si="1"/>
        <v>2667</v>
      </c>
      <c r="G12" s="2">
        <f>SUM(G18+G36)</f>
        <v>2663</v>
      </c>
      <c r="H12" s="2">
        <f>SUM(H18+H36)</f>
        <v>2711</v>
      </c>
      <c r="I12" s="2">
        <f t="shared" si="1"/>
        <v>2731</v>
      </c>
      <c r="J12" s="2">
        <f t="shared" si="1"/>
        <v>1784</v>
      </c>
      <c r="K12" s="1"/>
    </row>
    <row r="13" spans="1:11" ht="15.75" customHeight="1" x14ac:dyDescent="0.25">
      <c r="A13" s="1">
        <v>3</v>
      </c>
      <c r="B13" s="1" t="s">
        <v>7</v>
      </c>
      <c r="C13" s="4">
        <f t="shared" ref="C13:C15" si="2">SUM(D13:J13)</f>
        <v>250905.7</v>
      </c>
      <c r="D13" s="2">
        <f t="shared" ref="D13:J15" si="3">SUM(D19+D37)</f>
        <v>40244</v>
      </c>
      <c r="E13" s="2">
        <f t="shared" si="3"/>
        <v>36108</v>
      </c>
      <c r="F13" s="2">
        <f t="shared" si="3"/>
        <v>44043</v>
      </c>
      <c r="G13" s="2">
        <f>SUM(G19+G37)</f>
        <v>43634.7</v>
      </c>
      <c r="H13" s="2">
        <f t="shared" si="3"/>
        <v>43446</v>
      </c>
      <c r="I13" s="2">
        <f t="shared" si="3"/>
        <v>43430</v>
      </c>
      <c r="J13" s="2">
        <f t="shared" si="3"/>
        <v>0</v>
      </c>
      <c r="K13" s="1"/>
    </row>
    <row r="14" spans="1:11" x14ac:dyDescent="0.25">
      <c r="A14" s="1">
        <v>4</v>
      </c>
      <c r="B14" s="1" t="s">
        <v>8</v>
      </c>
      <c r="C14" s="4">
        <f t="shared" si="2"/>
        <v>656165</v>
      </c>
      <c r="D14" s="2">
        <f t="shared" si="3"/>
        <v>108817</v>
      </c>
      <c r="E14" s="2">
        <f t="shared" si="3"/>
        <v>114565</v>
      </c>
      <c r="F14" s="2">
        <f t="shared" si="3"/>
        <v>109032</v>
      </c>
      <c r="G14" s="2">
        <f>SUM(G20+G38)</f>
        <v>111399</v>
      </c>
      <c r="H14" s="2">
        <f t="shared" si="3"/>
        <v>109799</v>
      </c>
      <c r="I14" s="2">
        <f t="shared" si="3"/>
        <v>102553</v>
      </c>
      <c r="J14" s="2">
        <f t="shared" si="3"/>
        <v>0</v>
      </c>
      <c r="K14" s="1"/>
    </row>
    <row r="15" spans="1:11" ht="17.25" customHeight="1" x14ac:dyDescent="0.25">
      <c r="A15" s="1">
        <v>5</v>
      </c>
      <c r="B15" s="1" t="s">
        <v>9</v>
      </c>
      <c r="C15" s="4">
        <f t="shared" si="2"/>
        <v>0</v>
      </c>
      <c r="D15" s="2">
        <f t="shared" si="3"/>
        <v>0</v>
      </c>
      <c r="E15" s="2">
        <f t="shared" si="3"/>
        <v>0</v>
      </c>
      <c r="F15" s="2">
        <f t="shared" si="3"/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1"/>
    </row>
    <row r="16" spans="1:11" x14ac:dyDescent="0.25">
      <c r="A16" s="1">
        <v>6</v>
      </c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39" customHeight="1" x14ac:dyDescent="0.25">
      <c r="A17" s="1">
        <v>7</v>
      </c>
      <c r="B17" s="1" t="s">
        <v>11</v>
      </c>
      <c r="C17" s="2">
        <f>SUM(C18:C21)</f>
        <v>0</v>
      </c>
      <c r="D17" s="2">
        <f t="shared" ref="D17:J17" si="4">SUM(D18:D21)</f>
        <v>0</v>
      </c>
      <c r="E17" s="2">
        <f t="shared" si="4"/>
        <v>0</v>
      </c>
      <c r="F17" s="2">
        <f t="shared" si="4"/>
        <v>0</v>
      </c>
      <c r="G17" s="2">
        <f t="shared" si="4"/>
        <v>0</v>
      </c>
      <c r="H17" s="2">
        <f t="shared" si="4"/>
        <v>0</v>
      </c>
      <c r="I17" s="2">
        <f t="shared" si="4"/>
        <v>0</v>
      </c>
      <c r="J17" s="2">
        <f t="shared" si="4"/>
        <v>0</v>
      </c>
      <c r="K17" s="1"/>
    </row>
    <row r="18" spans="1:11" x14ac:dyDescent="0.25">
      <c r="A18" s="1">
        <v>8</v>
      </c>
      <c r="B18" s="1" t="s">
        <v>6</v>
      </c>
      <c r="C18" s="2">
        <f>C24+C30</f>
        <v>0</v>
      </c>
      <c r="D18" s="2">
        <f t="shared" ref="D18:J18" si="5">D24+D30</f>
        <v>0</v>
      </c>
      <c r="E18" s="2">
        <f t="shared" si="5"/>
        <v>0</v>
      </c>
      <c r="F18" s="2">
        <f t="shared" si="5"/>
        <v>0</v>
      </c>
      <c r="G18" s="2">
        <f t="shared" si="5"/>
        <v>0</v>
      </c>
      <c r="H18" s="2">
        <f t="shared" si="5"/>
        <v>0</v>
      </c>
      <c r="I18" s="2">
        <f t="shared" si="5"/>
        <v>0</v>
      </c>
      <c r="J18" s="2">
        <f t="shared" si="5"/>
        <v>0</v>
      </c>
      <c r="K18" s="1"/>
    </row>
    <row r="19" spans="1:11" ht="18" customHeight="1" x14ac:dyDescent="0.25">
      <c r="A19" s="1">
        <v>9</v>
      </c>
      <c r="B19" s="1" t="s">
        <v>7</v>
      </c>
      <c r="C19" s="2">
        <f t="shared" ref="C19:J21" si="6">C25+C31</f>
        <v>0</v>
      </c>
      <c r="D19" s="2">
        <f t="shared" si="6"/>
        <v>0</v>
      </c>
      <c r="E19" s="2">
        <f t="shared" si="6"/>
        <v>0</v>
      </c>
      <c r="F19" s="2">
        <f t="shared" si="6"/>
        <v>0</v>
      </c>
      <c r="G19" s="2">
        <f t="shared" si="6"/>
        <v>0</v>
      </c>
      <c r="H19" s="2">
        <f t="shared" si="6"/>
        <v>0</v>
      </c>
      <c r="I19" s="2">
        <f t="shared" si="6"/>
        <v>0</v>
      </c>
      <c r="J19" s="2">
        <f t="shared" si="6"/>
        <v>0</v>
      </c>
      <c r="K19" s="1"/>
    </row>
    <row r="20" spans="1:11" x14ac:dyDescent="0.25">
      <c r="A20" s="1">
        <v>10</v>
      </c>
      <c r="B20" s="1" t="s">
        <v>8</v>
      </c>
      <c r="C20" s="2">
        <f t="shared" si="6"/>
        <v>0</v>
      </c>
      <c r="D20" s="2">
        <f t="shared" si="6"/>
        <v>0</v>
      </c>
      <c r="E20" s="2">
        <f t="shared" si="6"/>
        <v>0</v>
      </c>
      <c r="F20" s="2">
        <f t="shared" si="6"/>
        <v>0</v>
      </c>
      <c r="G20" s="2">
        <f t="shared" si="6"/>
        <v>0</v>
      </c>
      <c r="H20" s="2">
        <f t="shared" si="6"/>
        <v>0</v>
      </c>
      <c r="I20" s="2">
        <f t="shared" si="6"/>
        <v>0</v>
      </c>
      <c r="J20" s="2">
        <f t="shared" si="6"/>
        <v>0</v>
      </c>
      <c r="K20" s="1"/>
    </row>
    <row r="21" spans="1:11" x14ac:dyDescent="0.25">
      <c r="A21" s="1">
        <v>11</v>
      </c>
      <c r="B21" s="1" t="s">
        <v>9</v>
      </c>
      <c r="C21" s="2">
        <f t="shared" si="6"/>
        <v>0</v>
      </c>
      <c r="D21" s="2">
        <f t="shared" si="6"/>
        <v>0</v>
      </c>
      <c r="E21" s="2">
        <f t="shared" si="6"/>
        <v>0</v>
      </c>
      <c r="F21" s="2">
        <f t="shared" si="6"/>
        <v>0</v>
      </c>
      <c r="G21" s="2">
        <f t="shared" si="6"/>
        <v>0</v>
      </c>
      <c r="H21" s="2">
        <f t="shared" si="6"/>
        <v>0</v>
      </c>
      <c r="I21" s="2">
        <f t="shared" si="6"/>
        <v>0</v>
      </c>
      <c r="J21" s="2">
        <f t="shared" si="6"/>
        <v>0</v>
      </c>
      <c r="K21" s="1"/>
    </row>
    <row r="22" spans="1:11" x14ac:dyDescent="0.25">
      <c r="A22" s="1">
        <v>12</v>
      </c>
      <c r="B22" s="14" t="s">
        <v>12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42" customHeight="1" x14ac:dyDescent="0.25">
      <c r="A23" s="1">
        <v>13</v>
      </c>
      <c r="B23" s="1" t="s">
        <v>13</v>
      </c>
      <c r="C23" s="2">
        <f>SUM(C24:C27)</f>
        <v>0</v>
      </c>
      <c r="D23" s="2">
        <f t="shared" ref="D23:J23" si="7">SUM(D24:D27)</f>
        <v>0</v>
      </c>
      <c r="E23" s="2">
        <f t="shared" si="7"/>
        <v>0</v>
      </c>
      <c r="F23" s="2">
        <f t="shared" si="7"/>
        <v>0</v>
      </c>
      <c r="G23" s="2">
        <f t="shared" si="7"/>
        <v>0</v>
      </c>
      <c r="H23" s="2">
        <f t="shared" si="7"/>
        <v>0</v>
      </c>
      <c r="I23" s="2">
        <f t="shared" si="7"/>
        <v>0</v>
      </c>
      <c r="J23" s="2">
        <f t="shared" si="7"/>
        <v>0</v>
      </c>
      <c r="K23" s="1"/>
    </row>
    <row r="24" spans="1:11" x14ac:dyDescent="0.25">
      <c r="A24" s="1">
        <v>14</v>
      </c>
      <c r="B24" s="1" t="s">
        <v>6</v>
      </c>
      <c r="C24" s="2">
        <f>C70</f>
        <v>0</v>
      </c>
      <c r="D24" s="2">
        <f t="shared" ref="D24:J24" si="8">D70</f>
        <v>0</v>
      </c>
      <c r="E24" s="2">
        <f t="shared" si="8"/>
        <v>0</v>
      </c>
      <c r="F24" s="2">
        <f t="shared" si="8"/>
        <v>0</v>
      </c>
      <c r="G24" s="2">
        <f t="shared" si="8"/>
        <v>0</v>
      </c>
      <c r="H24" s="2">
        <f t="shared" si="8"/>
        <v>0</v>
      </c>
      <c r="I24" s="2">
        <f t="shared" si="8"/>
        <v>0</v>
      </c>
      <c r="J24" s="2">
        <f t="shared" si="8"/>
        <v>0</v>
      </c>
      <c r="K24" s="1"/>
    </row>
    <row r="25" spans="1:11" ht="14.25" customHeight="1" x14ac:dyDescent="0.25">
      <c r="A25" s="1">
        <v>15</v>
      </c>
      <c r="B25" s="1" t="s">
        <v>7</v>
      </c>
      <c r="C25" s="2">
        <f t="shared" ref="C25:C27" si="9">C71</f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1"/>
    </row>
    <row r="26" spans="1:11" x14ac:dyDescent="0.25">
      <c r="A26" s="1">
        <v>16</v>
      </c>
      <c r="B26" s="1" t="s">
        <v>8</v>
      </c>
      <c r="C26" s="2">
        <f t="shared" si="9"/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1"/>
    </row>
    <row r="27" spans="1:11" ht="14.25" customHeight="1" x14ac:dyDescent="0.25">
      <c r="A27" s="1">
        <v>17</v>
      </c>
      <c r="B27" s="1" t="s">
        <v>9</v>
      </c>
      <c r="C27" s="2">
        <f t="shared" si="9"/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1"/>
    </row>
    <row r="28" spans="1:11" x14ac:dyDescent="0.25">
      <c r="A28" s="1">
        <v>18</v>
      </c>
      <c r="B28" s="14" t="s">
        <v>14</v>
      </c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41.25" customHeight="1" x14ac:dyDescent="0.25">
      <c r="A29" s="1">
        <v>19</v>
      </c>
      <c r="B29" s="1" t="s">
        <v>15</v>
      </c>
      <c r="C29" s="2">
        <f>SUM(C30:C33)</f>
        <v>0</v>
      </c>
      <c r="D29" s="2">
        <f t="shared" ref="D29:J29" si="10">SUM(D30:D33)</f>
        <v>0</v>
      </c>
      <c r="E29" s="2">
        <f t="shared" si="10"/>
        <v>0</v>
      </c>
      <c r="F29" s="2">
        <f t="shared" si="10"/>
        <v>0</v>
      </c>
      <c r="G29" s="2">
        <f t="shared" si="10"/>
        <v>0</v>
      </c>
      <c r="H29" s="2">
        <f t="shared" si="10"/>
        <v>0</v>
      </c>
      <c r="I29" s="2">
        <f t="shared" si="10"/>
        <v>0</v>
      </c>
      <c r="J29" s="2">
        <f t="shared" si="10"/>
        <v>0</v>
      </c>
      <c r="K29" s="1"/>
    </row>
    <row r="30" spans="1:11" x14ac:dyDescent="0.25">
      <c r="A30" s="1">
        <v>20</v>
      </c>
      <c r="B30" s="1" t="s">
        <v>6</v>
      </c>
      <c r="C30" s="2">
        <f>C75</f>
        <v>0</v>
      </c>
      <c r="D30" s="2">
        <f t="shared" ref="D30:J30" si="11">D75</f>
        <v>0</v>
      </c>
      <c r="E30" s="2">
        <f t="shared" si="11"/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1"/>
    </row>
    <row r="31" spans="1:11" ht="18.75" customHeight="1" x14ac:dyDescent="0.25">
      <c r="A31" s="1">
        <v>21</v>
      </c>
      <c r="B31" s="1" t="s">
        <v>7</v>
      </c>
      <c r="C31" s="2">
        <f t="shared" ref="C31:J33" si="12">C76</f>
        <v>0</v>
      </c>
      <c r="D31" s="2">
        <f t="shared" si="12"/>
        <v>0</v>
      </c>
      <c r="E31" s="2">
        <f t="shared" si="12"/>
        <v>0</v>
      </c>
      <c r="F31" s="2">
        <f t="shared" si="12"/>
        <v>0</v>
      </c>
      <c r="G31" s="2">
        <f t="shared" si="12"/>
        <v>0</v>
      </c>
      <c r="H31" s="2">
        <f t="shared" si="12"/>
        <v>0</v>
      </c>
      <c r="I31" s="2">
        <f t="shared" si="12"/>
        <v>0</v>
      </c>
      <c r="J31" s="2">
        <f t="shared" si="12"/>
        <v>0</v>
      </c>
      <c r="K31" s="1"/>
    </row>
    <row r="32" spans="1:11" x14ac:dyDescent="0.25">
      <c r="A32" s="1">
        <v>22</v>
      </c>
      <c r="B32" s="1" t="s">
        <v>8</v>
      </c>
      <c r="C32" s="2">
        <f t="shared" si="12"/>
        <v>0</v>
      </c>
      <c r="D32" s="2">
        <f t="shared" si="12"/>
        <v>0</v>
      </c>
      <c r="E32" s="2">
        <f t="shared" si="12"/>
        <v>0</v>
      </c>
      <c r="F32" s="2">
        <f t="shared" si="12"/>
        <v>0</v>
      </c>
      <c r="G32" s="2">
        <f t="shared" si="12"/>
        <v>0</v>
      </c>
      <c r="H32" s="2">
        <f t="shared" si="12"/>
        <v>0</v>
      </c>
      <c r="I32" s="2">
        <f t="shared" si="12"/>
        <v>0</v>
      </c>
      <c r="J32" s="2">
        <f t="shared" si="12"/>
        <v>0</v>
      </c>
      <c r="K32" s="1"/>
    </row>
    <row r="33" spans="1:11" ht="16.5" customHeight="1" x14ac:dyDescent="0.25">
      <c r="A33" s="1">
        <v>23</v>
      </c>
      <c r="B33" s="1" t="s">
        <v>9</v>
      </c>
      <c r="C33" s="2">
        <f t="shared" si="12"/>
        <v>0</v>
      </c>
      <c r="D33" s="2">
        <f t="shared" si="12"/>
        <v>0</v>
      </c>
      <c r="E33" s="2">
        <f t="shared" si="12"/>
        <v>0</v>
      </c>
      <c r="F33" s="2">
        <f t="shared" si="12"/>
        <v>0</v>
      </c>
      <c r="G33" s="2">
        <f t="shared" si="12"/>
        <v>0</v>
      </c>
      <c r="H33" s="2">
        <f t="shared" si="12"/>
        <v>0</v>
      </c>
      <c r="I33" s="2">
        <f t="shared" si="12"/>
        <v>0</v>
      </c>
      <c r="J33" s="2">
        <f t="shared" si="12"/>
        <v>0</v>
      </c>
      <c r="K33" s="1"/>
    </row>
    <row r="34" spans="1:11" x14ac:dyDescent="0.25">
      <c r="A34" s="1">
        <v>24</v>
      </c>
      <c r="B34" s="14" t="s">
        <v>16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38.25" customHeight="1" x14ac:dyDescent="0.25">
      <c r="A35" s="1">
        <v>25</v>
      </c>
      <c r="B35" s="1" t="s">
        <v>17</v>
      </c>
      <c r="C35" s="2">
        <f>SUM(C36:C39)</f>
        <v>922659</v>
      </c>
      <c r="D35" s="2">
        <f t="shared" ref="D35:J35" si="13">SUM(D36:D39)</f>
        <v>151285</v>
      </c>
      <c r="E35" s="2">
        <f t="shared" si="13"/>
        <v>153254</v>
      </c>
      <c r="F35" s="2">
        <f t="shared" si="13"/>
        <v>155742</v>
      </c>
      <c r="G35" s="2">
        <f t="shared" si="13"/>
        <v>157696.70000000001</v>
      </c>
      <c r="H35" s="2">
        <f t="shared" si="13"/>
        <v>155956</v>
      </c>
      <c r="I35" s="2">
        <f t="shared" si="13"/>
        <v>148714</v>
      </c>
      <c r="J35" s="2">
        <f t="shared" si="13"/>
        <v>1784</v>
      </c>
      <c r="K35" s="1"/>
    </row>
    <row r="36" spans="1:11" x14ac:dyDescent="0.25">
      <c r="A36" s="1">
        <v>26</v>
      </c>
      <c r="B36" s="1" t="s">
        <v>6</v>
      </c>
      <c r="C36" s="2">
        <f>SUM(C49+C82)</f>
        <v>17361</v>
      </c>
      <c r="D36" s="2">
        <f>SUM(D49+D82)</f>
        <v>2224</v>
      </c>
      <c r="E36" s="2">
        <f>SUM(E49+E82)</f>
        <v>2581</v>
      </c>
      <c r="F36" s="2">
        <f>SUM(F49+F82)</f>
        <v>2667</v>
      </c>
      <c r="G36" s="2">
        <f>SUM(G49+G82)</f>
        <v>2663</v>
      </c>
      <c r="H36" s="2">
        <f>SUM(H49+H82)</f>
        <v>2711</v>
      </c>
      <c r="I36" s="2">
        <f>SUM(I49+I82)</f>
        <v>2731</v>
      </c>
      <c r="J36" s="2">
        <f>SUM(J49+J82)</f>
        <v>1784</v>
      </c>
      <c r="K36" s="1"/>
    </row>
    <row r="37" spans="1:11" ht="18.75" customHeight="1" x14ac:dyDescent="0.25">
      <c r="A37" s="1">
        <v>27</v>
      </c>
      <c r="B37" s="1" t="s">
        <v>7</v>
      </c>
      <c r="C37" s="2">
        <f>SUM(C50+C83)</f>
        <v>250733</v>
      </c>
      <c r="D37" s="2">
        <f>SUM(D50+D83)</f>
        <v>40244</v>
      </c>
      <c r="E37" s="2">
        <f>SUM(E50+E83)</f>
        <v>36108</v>
      </c>
      <c r="F37" s="2">
        <f>SUM(F50+F83)</f>
        <v>44043</v>
      </c>
      <c r="G37" s="2">
        <f>SUM(G50+G83)</f>
        <v>43634.7</v>
      </c>
      <c r="H37" s="2">
        <f>SUM(H50+H83)</f>
        <v>43446</v>
      </c>
      <c r="I37" s="2">
        <f>SUM(I50+I83)</f>
        <v>43430</v>
      </c>
      <c r="J37" s="2">
        <f>SUM(J50+J83)</f>
        <v>0</v>
      </c>
      <c r="K37" s="1"/>
    </row>
    <row r="38" spans="1:11" x14ac:dyDescent="0.25">
      <c r="A38" s="1">
        <v>28</v>
      </c>
      <c r="B38" s="1" t="s">
        <v>8</v>
      </c>
      <c r="C38" s="2">
        <f>SUM(C51+C84)</f>
        <v>654565</v>
      </c>
      <c r="D38" s="2">
        <f>SUM(D51+D84)</f>
        <v>108817</v>
      </c>
      <c r="E38" s="2">
        <f>SUM(E51+E84)</f>
        <v>114565</v>
      </c>
      <c r="F38" s="2">
        <f>SUM(F51+F84)</f>
        <v>109032</v>
      </c>
      <c r="G38" s="2">
        <f>SUM(G51+G84)</f>
        <v>111399</v>
      </c>
      <c r="H38" s="2">
        <f>SUM(H51+H84)</f>
        <v>109799</v>
      </c>
      <c r="I38" s="2">
        <f>SUM(I51+I84)</f>
        <v>102553</v>
      </c>
      <c r="J38" s="2">
        <f>SUM(J51+J84)</f>
        <v>0</v>
      </c>
      <c r="K38" s="1"/>
    </row>
    <row r="39" spans="1:11" ht="15.75" customHeight="1" x14ac:dyDescent="0.25">
      <c r="A39" s="1">
        <v>29</v>
      </c>
      <c r="B39" s="1" t="s">
        <v>9</v>
      </c>
      <c r="C39" s="2">
        <f>SUM(C52+C85)</f>
        <v>0</v>
      </c>
      <c r="D39" s="2">
        <f>SUM(D52+D85)</f>
        <v>0</v>
      </c>
      <c r="E39" s="2">
        <f>SUM(E52+E85)</f>
        <v>0</v>
      </c>
      <c r="F39" s="2">
        <f>SUM(F52+F85)</f>
        <v>0</v>
      </c>
      <c r="G39" s="2">
        <f>SUM(G52+G85)</f>
        <v>0</v>
      </c>
      <c r="H39" s="2">
        <f>SUM(H52+H85)</f>
        <v>0</v>
      </c>
      <c r="I39" s="2">
        <f>SUM(I52+I85)</f>
        <v>0</v>
      </c>
      <c r="J39" s="2">
        <f>SUM(J52+J85)</f>
        <v>0</v>
      </c>
      <c r="K39" s="1"/>
    </row>
    <row r="40" spans="1:11" ht="28.5" customHeight="1" x14ac:dyDescent="0.25">
      <c r="A40" s="1">
        <v>30</v>
      </c>
      <c r="B40" s="14" t="s">
        <v>18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9.5" customHeight="1" x14ac:dyDescent="0.25">
      <c r="A41" s="14">
        <v>31</v>
      </c>
      <c r="B41" s="1" t="s">
        <v>19</v>
      </c>
      <c r="C41" s="16">
        <f>SUM(C43:C46)</f>
        <v>2278</v>
      </c>
      <c r="D41" s="16">
        <f t="shared" ref="D41:J41" si="14">SUM(D43:D46)</f>
        <v>277</v>
      </c>
      <c r="E41" s="16">
        <f t="shared" si="14"/>
        <v>291</v>
      </c>
      <c r="F41" s="16">
        <f t="shared" si="14"/>
        <v>305</v>
      </c>
      <c r="G41" s="16">
        <f t="shared" si="14"/>
        <v>305</v>
      </c>
      <c r="H41" s="16">
        <f t="shared" si="14"/>
        <v>340</v>
      </c>
      <c r="I41" s="16">
        <f t="shared" si="14"/>
        <v>360</v>
      </c>
      <c r="J41" s="16">
        <f t="shared" si="14"/>
        <v>400</v>
      </c>
      <c r="K41" s="17"/>
    </row>
    <row r="42" spans="1:11" x14ac:dyDescent="0.25">
      <c r="A42" s="14"/>
      <c r="B42" s="1" t="s">
        <v>20</v>
      </c>
      <c r="C42" s="16"/>
      <c r="D42" s="16"/>
      <c r="E42" s="16"/>
      <c r="F42" s="16"/>
      <c r="G42" s="16"/>
      <c r="H42" s="16"/>
      <c r="I42" s="16"/>
      <c r="J42" s="16"/>
      <c r="K42" s="17"/>
    </row>
    <row r="43" spans="1:11" x14ac:dyDescent="0.25">
      <c r="A43" s="1">
        <v>32</v>
      </c>
      <c r="B43" s="1" t="s">
        <v>6</v>
      </c>
      <c r="C43" s="2">
        <f>C49</f>
        <v>2278</v>
      </c>
      <c r="D43" s="2">
        <f t="shared" ref="D43:J43" si="15">D49</f>
        <v>277</v>
      </c>
      <c r="E43" s="2">
        <f t="shared" si="15"/>
        <v>291</v>
      </c>
      <c r="F43" s="2">
        <f t="shared" si="15"/>
        <v>305</v>
      </c>
      <c r="G43" s="2">
        <f t="shared" si="15"/>
        <v>305</v>
      </c>
      <c r="H43" s="2">
        <f t="shared" si="15"/>
        <v>340</v>
      </c>
      <c r="I43" s="2">
        <f t="shared" si="15"/>
        <v>360</v>
      </c>
      <c r="J43" s="2">
        <f t="shared" si="15"/>
        <v>400</v>
      </c>
      <c r="K43" s="3"/>
    </row>
    <row r="44" spans="1:11" ht="16.5" customHeight="1" x14ac:dyDescent="0.25">
      <c r="A44" s="1">
        <v>33</v>
      </c>
      <c r="B44" s="1" t="s">
        <v>7</v>
      </c>
      <c r="C44" s="2">
        <f>C50</f>
        <v>0</v>
      </c>
      <c r="D44" s="2">
        <f t="shared" ref="D44:J44" si="16">D50</f>
        <v>0</v>
      </c>
      <c r="E44" s="2">
        <f t="shared" si="16"/>
        <v>0</v>
      </c>
      <c r="F44" s="2">
        <f t="shared" si="16"/>
        <v>0</v>
      </c>
      <c r="G44" s="2">
        <f t="shared" si="16"/>
        <v>0</v>
      </c>
      <c r="H44" s="2">
        <f t="shared" si="16"/>
        <v>0</v>
      </c>
      <c r="I44" s="2">
        <f t="shared" si="16"/>
        <v>0</v>
      </c>
      <c r="J44" s="2">
        <f t="shared" si="16"/>
        <v>0</v>
      </c>
      <c r="K44" s="1"/>
    </row>
    <row r="45" spans="1:11" ht="12.75" customHeight="1" x14ac:dyDescent="0.25">
      <c r="A45" s="1">
        <v>34</v>
      </c>
      <c r="B45" s="1" t="s">
        <v>8</v>
      </c>
      <c r="C45" s="2">
        <f>C51</f>
        <v>0</v>
      </c>
      <c r="D45" s="2">
        <f t="shared" ref="D45:J45" si="17">D51</f>
        <v>0</v>
      </c>
      <c r="E45" s="2">
        <f t="shared" si="17"/>
        <v>0</v>
      </c>
      <c r="F45" s="2">
        <f t="shared" si="17"/>
        <v>0</v>
      </c>
      <c r="G45" s="2">
        <f t="shared" si="17"/>
        <v>0</v>
      </c>
      <c r="H45" s="2">
        <f t="shared" si="17"/>
        <v>0</v>
      </c>
      <c r="I45" s="2">
        <f t="shared" si="17"/>
        <v>0</v>
      </c>
      <c r="J45" s="2">
        <f t="shared" si="17"/>
        <v>0</v>
      </c>
      <c r="K45" s="1"/>
    </row>
    <row r="46" spans="1:11" ht="16.5" customHeight="1" x14ac:dyDescent="0.25">
      <c r="A46" s="1">
        <v>35</v>
      </c>
      <c r="B46" s="1" t="s">
        <v>9</v>
      </c>
      <c r="C46" s="2">
        <f>C52</f>
        <v>0</v>
      </c>
      <c r="D46" s="2">
        <f t="shared" ref="D46:J46" si="18">D52</f>
        <v>0</v>
      </c>
      <c r="E46" s="2">
        <f t="shared" si="18"/>
        <v>0</v>
      </c>
      <c r="F46" s="2">
        <f t="shared" si="18"/>
        <v>0</v>
      </c>
      <c r="G46" s="2">
        <f t="shared" si="18"/>
        <v>0</v>
      </c>
      <c r="H46" s="2">
        <f t="shared" si="18"/>
        <v>0</v>
      </c>
      <c r="I46" s="2">
        <f t="shared" si="18"/>
        <v>0</v>
      </c>
      <c r="J46" s="2">
        <f t="shared" si="18"/>
        <v>0</v>
      </c>
      <c r="K46" s="1"/>
    </row>
    <row r="47" spans="1:11" x14ac:dyDescent="0.25">
      <c r="A47" s="1">
        <v>36</v>
      </c>
      <c r="B47" s="14" t="s">
        <v>16</v>
      </c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40.5" customHeight="1" x14ac:dyDescent="0.25">
      <c r="A48" s="1">
        <v>37</v>
      </c>
      <c r="B48" s="1" t="s">
        <v>21</v>
      </c>
      <c r="C48" s="2">
        <f>SUM(C49:C52)</f>
        <v>2278</v>
      </c>
      <c r="D48" s="2">
        <f t="shared" ref="D48:J48" si="19">SUM(D49:D52)</f>
        <v>277</v>
      </c>
      <c r="E48" s="2">
        <f t="shared" si="19"/>
        <v>291</v>
      </c>
      <c r="F48" s="2">
        <f t="shared" si="19"/>
        <v>305</v>
      </c>
      <c r="G48" s="2">
        <f t="shared" si="19"/>
        <v>305</v>
      </c>
      <c r="H48" s="2">
        <f t="shared" si="19"/>
        <v>340</v>
      </c>
      <c r="I48" s="2">
        <f t="shared" si="19"/>
        <v>360</v>
      </c>
      <c r="J48" s="2">
        <f t="shared" si="19"/>
        <v>400</v>
      </c>
      <c r="K48" s="3"/>
    </row>
    <row r="49" spans="1:11" x14ac:dyDescent="0.25">
      <c r="A49" s="1">
        <v>38</v>
      </c>
      <c r="B49" s="1" t="s">
        <v>6</v>
      </c>
      <c r="C49" s="2">
        <f>C53</f>
        <v>2278</v>
      </c>
      <c r="D49" s="2">
        <f t="shared" ref="D49:J49" si="20">D53</f>
        <v>277</v>
      </c>
      <c r="E49" s="2">
        <f t="shared" si="20"/>
        <v>291</v>
      </c>
      <c r="F49" s="2">
        <f t="shared" si="20"/>
        <v>305</v>
      </c>
      <c r="G49" s="2">
        <f t="shared" si="20"/>
        <v>305</v>
      </c>
      <c r="H49" s="2">
        <f t="shared" si="20"/>
        <v>340</v>
      </c>
      <c r="I49" s="2">
        <f t="shared" si="20"/>
        <v>360</v>
      </c>
      <c r="J49" s="2">
        <f t="shared" si="20"/>
        <v>400</v>
      </c>
      <c r="K49" s="1"/>
    </row>
    <row r="50" spans="1:11" ht="18.75" customHeight="1" x14ac:dyDescent="0.25">
      <c r="A50" s="1">
        <v>39</v>
      </c>
      <c r="B50" s="1" t="s">
        <v>7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1"/>
    </row>
    <row r="51" spans="1:11" x14ac:dyDescent="0.25">
      <c r="A51" s="1">
        <v>40</v>
      </c>
      <c r="B51" s="1" t="s">
        <v>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1"/>
    </row>
    <row r="52" spans="1:11" ht="15.75" customHeight="1" x14ac:dyDescent="0.25">
      <c r="A52" s="1">
        <v>41</v>
      </c>
      <c r="B52" s="1" t="s">
        <v>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1"/>
    </row>
    <row r="53" spans="1:11" ht="78.75" customHeight="1" x14ac:dyDescent="0.25">
      <c r="A53" s="1">
        <v>42</v>
      </c>
      <c r="B53" s="10" t="s">
        <v>47</v>
      </c>
      <c r="C53" s="2">
        <v>2278</v>
      </c>
      <c r="D53" s="2">
        <v>277</v>
      </c>
      <c r="E53" s="2">
        <v>291</v>
      </c>
      <c r="F53" s="2">
        <v>305</v>
      </c>
      <c r="G53" s="2">
        <v>305</v>
      </c>
      <c r="H53" s="2">
        <v>340</v>
      </c>
      <c r="I53" s="2">
        <v>360</v>
      </c>
      <c r="J53" s="2">
        <v>400</v>
      </c>
      <c r="K53" s="1" t="s">
        <v>32</v>
      </c>
    </row>
    <row r="54" spans="1:11" ht="15" customHeight="1" x14ac:dyDescent="0.25">
      <c r="A54" s="1">
        <v>43</v>
      </c>
      <c r="B54" s="14" t="s">
        <v>22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7.25" customHeight="1" x14ac:dyDescent="0.25">
      <c r="A55" s="14">
        <v>44</v>
      </c>
      <c r="B55" s="10" t="s">
        <v>23</v>
      </c>
      <c r="C55" s="16">
        <f>SUM(C57:C60)</f>
        <v>920381</v>
      </c>
      <c r="D55" s="16">
        <f>SUM(D57:D60)</f>
        <v>151008</v>
      </c>
      <c r="E55" s="16">
        <f t="shared" ref="E55:J55" si="21">SUM(E57:E60)</f>
        <v>152963</v>
      </c>
      <c r="F55" s="16">
        <f t="shared" si="21"/>
        <v>155437</v>
      </c>
      <c r="G55" s="16">
        <f t="shared" si="21"/>
        <v>157391.70000000001</v>
      </c>
      <c r="H55" s="16">
        <f t="shared" si="21"/>
        <v>155616</v>
      </c>
      <c r="I55" s="16">
        <f t="shared" si="21"/>
        <v>148354</v>
      </c>
      <c r="J55" s="16">
        <f t="shared" si="21"/>
        <v>1384</v>
      </c>
      <c r="K55" s="14"/>
    </row>
    <row r="56" spans="1:11" x14ac:dyDescent="0.25">
      <c r="A56" s="14"/>
      <c r="B56" s="10" t="s">
        <v>20</v>
      </c>
      <c r="C56" s="16"/>
      <c r="D56" s="16"/>
      <c r="E56" s="16"/>
      <c r="F56" s="16"/>
      <c r="G56" s="16"/>
      <c r="H56" s="16"/>
      <c r="I56" s="16"/>
      <c r="J56" s="16"/>
      <c r="K56" s="14"/>
    </row>
    <row r="57" spans="1:11" x14ac:dyDescent="0.25">
      <c r="A57" s="1">
        <v>45</v>
      </c>
      <c r="B57" s="1" t="s">
        <v>6</v>
      </c>
      <c r="C57" s="2">
        <f>C64+C82</f>
        <v>15083</v>
      </c>
      <c r="D57" s="2">
        <f t="shared" ref="D57:J57" si="22">D64+D82</f>
        <v>1947</v>
      </c>
      <c r="E57" s="2">
        <f t="shared" si="22"/>
        <v>2290</v>
      </c>
      <c r="F57" s="2">
        <f t="shared" si="22"/>
        <v>2362</v>
      </c>
      <c r="G57" s="2">
        <f>G64+G82</f>
        <v>2358</v>
      </c>
      <c r="H57" s="2">
        <f>H64+H82</f>
        <v>2371</v>
      </c>
      <c r="I57" s="2">
        <f t="shared" si="22"/>
        <v>2371</v>
      </c>
      <c r="J57" s="2">
        <f t="shared" si="22"/>
        <v>1384</v>
      </c>
      <c r="K57" s="1"/>
    </row>
    <row r="58" spans="1:11" ht="17.25" customHeight="1" x14ac:dyDescent="0.25">
      <c r="A58" s="1">
        <v>46</v>
      </c>
      <c r="B58" s="1" t="s">
        <v>7</v>
      </c>
      <c r="C58" s="2">
        <f>SUM(C65+C83)</f>
        <v>250733</v>
      </c>
      <c r="D58" s="2">
        <f t="shared" ref="D58:J58" si="23">SUM(D65+D83)</f>
        <v>40244</v>
      </c>
      <c r="E58" s="2">
        <f t="shared" si="23"/>
        <v>36108</v>
      </c>
      <c r="F58" s="2">
        <f t="shared" si="23"/>
        <v>44043</v>
      </c>
      <c r="G58" s="2">
        <f t="shared" si="23"/>
        <v>43634.7</v>
      </c>
      <c r="H58" s="2">
        <f t="shared" si="23"/>
        <v>43446</v>
      </c>
      <c r="I58" s="2">
        <f t="shared" si="23"/>
        <v>43430</v>
      </c>
      <c r="J58" s="2">
        <f t="shared" si="23"/>
        <v>0</v>
      </c>
      <c r="K58" s="1"/>
    </row>
    <row r="59" spans="1:11" x14ac:dyDescent="0.25">
      <c r="A59" s="1">
        <v>47</v>
      </c>
      <c r="B59" s="1" t="s">
        <v>8</v>
      </c>
      <c r="C59" s="2">
        <f>SUM(C66+C84)</f>
        <v>654565</v>
      </c>
      <c r="D59" s="2">
        <f t="shared" ref="D59:J59" si="24">SUM(D66+D84)</f>
        <v>108817</v>
      </c>
      <c r="E59" s="2">
        <f t="shared" si="24"/>
        <v>114565</v>
      </c>
      <c r="F59" s="2">
        <f t="shared" si="24"/>
        <v>109032</v>
      </c>
      <c r="G59" s="2">
        <f>SUM(G66+G84)</f>
        <v>111399</v>
      </c>
      <c r="H59" s="2">
        <f t="shared" si="24"/>
        <v>109799</v>
      </c>
      <c r="I59" s="2">
        <f t="shared" si="24"/>
        <v>102553</v>
      </c>
      <c r="J59" s="2">
        <f t="shared" si="24"/>
        <v>0</v>
      </c>
      <c r="K59" s="1"/>
    </row>
    <row r="60" spans="1:11" ht="16.5" customHeight="1" x14ac:dyDescent="0.25">
      <c r="A60" s="1">
        <v>48</v>
      </c>
      <c r="B60" s="1" t="s">
        <v>9</v>
      </c>
      <c r="C60" s="2">
        <f>SUM(C67+C85)</f>
        <v>0</v>
      </c>
      <c r="D60" s="2">
        <f t="shared" ref="D60:J60" si="25">SUM(D67+D85)</f>
        <v>0</v>
      </c>
      <c r="E60" s="2">
        <f t="shared" si="25"/>
        <v>0</v>
      </c>
      <c r="F60" s="2">
        <f t="shared" si="25"/>
        <v>0</v>
      </c>
      <c r="G60" s="2">
        <f t="shared" si="25"/>
        <v>0</v>
      </c>
      <c r="H60" s="2">
        <f t="shared" si="25"/>
        <v>0</v>
      </c>
      <c r="I60" s="2">
        <f t="shared" si="25"/>
        <v>0</v>
      </c>
      <c r="J60" s="2">
        <f t="shared" si="25"/>
        <v>0</v>
      </c>
      <c r="K60" s="1"/>
    </row>
    <row r="61" spans="1:11" ht="19.5" customHeight="1" x14ac:dyDescent="0.25">
      <c r="A61" s="1">
        <v>49</v>
      </c>
      <c r="B61" s="14" t="s">
        <v>48</v>
      </c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28.5" customHeight="1" x14ac:dyDescent="0.25">
      <c r="A62" s="14">
        <v>50</v>
      </c>
      <c r="B62" s="1" t="s">
        <v>24</v>
      </c>
      <c r="C62" s="1"/>
      <c r="D62" s="1"/>
      <c r="E62" s="1"/>
      <c r="F62" s="1"/>
      <c r="G62" s="1"/>
      <c r="H62" s="1"/>
      <c r="I62" s="1"/>
      <c r="J62" s="1"/>
      <c r="K62" s="17"/>
    </row>
    <row r="63" spans="1:11" ht="17.25" customHeight="1" x14ac:dyDescent="0.25">
      <c r="A63" s="14"/>
      <c r="B63" s="12" t="s">
        <v>20</v>
      </c>
      <c r="C63" s="11">
        <f>SUM(C64:C67)</f>
        <v>0</v>
      </c>
      <c r="D63" s="11">
        <f t="shared" ref="D63:J63" si="26">SUM(D64:D67)</f>
        <v>0</v>
      </c>
      <c r="E63" s="11">
        <f t="shared" si="26"/>
        <v>0</v>
      </c>
      <c r="F63" s="11">
        <f t="shared" si="26"/>
        <v>0</v>
      </c>
      <c r="G63" s="11">
        <f t="shared" si="26"/>
        <v>0</v>
      </c>
      <c r="H63" s="11">
        <f t="shared" si="26"/>
        <v>0</v>
      </c>
      <c r="I63" s="11">
        <f t="shared" si="26"/>
        <v>0</v>
      </c>
      <c r="J63" s="11">
        <f t="shared" si="26"/>
        <v>0</v>
      </c>
      <c r="K63" s="17"/>
    </row>
    <row r="64" spans="1:11" x14ac:dyDescent="0.25">
      <c r="A64" s="1">
        <v>51</v>
      </c>
      <c r="B64" s="1" t="s">
        <v>6</v>
      </c>
      <c r="C64" s="2">
        <f>C70+C75</f>
        <v>0</v>
      </c>
      <c r="D64" s="2">
        <f t="shared" ref="D64:J64" si="27">D70+D75</f>
        <v>0</v>
      </c>
      <c r="E64" s="2">
        <f t="shared" si="27"/>
        <v>0</v>
      </c>
      <c r="F64" s="2">
        <f t="shared" si="27"/>
        <v>0</v>
      </c>
      <c r="G64" s="2">
        <f t="shared" si="27"/>
        <v>0</v>
      </c>
      <c r="H64" s="2">
        <f t="shared" si="27"/>
        <v>0</v>
      </c>
      <c r="I64" s="2">
        <f t="shared" si="27"/>
        <v>0</v>
      </c>
      <c r="J64" s="2">
        <f t="shared" si="27"/>
        <v>0</v>
      </c>
      <c r="K64" s="1"/>
    </row>
    <row r="65" spans="1:11" ht="17.25" customHeight="1" x14ac:dyDescent="0.25">
      <c r="A65" s="1">
        <v>52</v>
      </c>
      <c r="B65" s="1" t="s">
        <v>7</v>
      </c>
      <c r="C65" s="2">
        <f>C71+C76</f>
        <v>0</v>
      </c>
      <c r="D65" s="2">
        <f t="shared" ref="D65:J65" si="28">D71+D76</f>
        <v>0</v>
      </c>
      <c r="E65" s="2">
        <f t="shared" si="28"/>
        <v>0</v>
      </c>
      <c r="F65" s="2">
        <f t="shared" si="28"/>
        <v>0</v>
      </c>
      <c r="G65" s="2">
        <f t="shared" si="28"/>
        <v>0</v>
      </c>
      <c r="H65" s="2">
        <f t="shared" si="28"/>
        <v>0</v>
      </c>
      <c r="I65" s="2">
        <f t="shared" si="28"/>
        <v>0</v>
      </c>
      <c r="J65" s="2">
        <f t="shared" si="28"/>
        <v>0</v>
      </c>
      <c r="K65" s="1"/>
    </row>
    <row r="66" spans="1:11" x14ac:dyDescent="0.25">
      <c r="A66" s="1">
        <v>53</v>
      </c>
      <c r="B66" s="1" t="s">
        <v>8</v>
      </c>
      <c r="C66" s="2">
        <f>C72+C77</f>
        <v>0</v>
      </c>
      <c r="D66" s="2">
        <f t="shared" ref="D66:J66" si="29">D72+D77</f>
        <v>0</v>
      </c>
      <c r="E66" s="2">
        <f t="shared" si="29"/>
        <v>0</v>
      </c>
      <c r="F66" s="2">
        <f t="shared" si="29"/>
        <v>0</v>
      </c>
      <c r="G66" s="2">
        <f t="shared" si="29"/>
        <v>0</v>
      </c>
      <c r="H66" s="2">
        <f t="shared" si="29"/>
        <v>0</v>
      </c>
      <c r="I66" s="2">
        <f t="shared" si="29"/>
        <v>0</v>
      </c>
      <c r="J66" s="2">
        <f t="shared" si="29"/>
        <v>0</v>
      </c>
      <c r="K66" s="1"/>
    </row>
    <row r="67" spans="1:11" ht="15" customHeight="1" x14ac:dyDescent="0.25">
      <c r="A67" s="1">
        <v>54</v>
      </c>
      <c r="B67" s="1" t="s">
        <v>9</v>
      </c>
      <c r="C67" s="2">
        <f t="shared" ref="C67:J67" si="30">C73+C78</f>
        <v>0</v>
      </c>
      <c r="D67" s="2">
        <f t="shared" si="30"/>
        <v>0</v>
      </c>
      <c r="E67" s="2">
        <f t="shared" si="30"/>
        <v>0</v>
      </c>
      <c r="F67" s="2">
        <f t="shared" si="30"/>
        <v>0</v>
      </c>
      <c r="G67" s="2">
        <f t="shared" si="30"/>
        <v>0</v>
      </c>
      <c r="H67" s="2">
        <f t="shared" si="30"/>
        <v>0</v>
      </c>
      <c r="I67" s="2">
        <f t="shared" si="30"/>
        <v>0</v>
      </c>
      <c r="J67" s="2">
        <f t="shared" si="30"/>
        <v>0</v>
      </c>
      <c r="K67" s="1"/>
    </row>
    <row r="68" spans="1:11" x14ac:dyDescent="0.25">
      <c r="A68" s="14" t="s">
        <v>12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54" customHeight="1" x14ac:dyDescent="0.25">
      <c r="A69" s="1">
        <v>55</v>
      </c>
      <c r="B69" s="1" t="s">
        <v>25</v>
      </c>
      <c r="C69" s="2">
        <f>SUM(C70:C73)</f>
        <v>0</v>
      </c>
      <c r="D69" s="2">
        <f t="shared" ref="D69:J69" si="31">SUM(D70:D73)</f>
        <v>0</v>
      </c>
      <c r="E69" s="2">
        <f t="shared" si="31"/>
        <v>0</v>
      </c>
      <c r="F69" s="2">
        <f t="shared" si="31"/>
        <v>0</v>
      </c>
      <c r="G69" s="2">
        <f t="shared" si="31"/>
        <v>0</v>
      </c>
      <c r="H69" s="2">
        <f t="shared" si="31"/>
        <v>0</v>
      </c>
      <c r="I69" s="2">
        <f t="shared" si="31"/>
        <v>0</v>
      </c>
      <c r="J69" s="2">
        <f t="shared" si="31"/>
        <v>0</v>
      </c>
      <c r="K69" s="1"/>
    </row>
    <row r="70" spans="1:11" x14ac:dyDescent="0.25">
      <c r="A70" s="1">
        <v>56</v>
      </c>
      <c r="B70" s="1" t="s">
        <v>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1"/>
    </row>
    <row r="71" spans="1:11" ht="15" customHeight="1" x14ac:dyDescent="0.25">
      <c r="A71" s="1">
        <v>57</v>
      </c>
      <c r="B71" s="1" t="s">
        <v>7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1"/>
    </row>
    <row r="72" spans="1:11" x14ac:dyDescent="0.25">
      <c r="A72" s="1">
        <v>58</v>
      </c>
      <c r="B72" s="1" t="s">
        <v>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1"/>
    </row>
    <row r="73" spans="1:11" ht="16.5" customHeight="1" x14ac:dyDescent="0.25">
      <c r="A73" s="1">
        <v>59</v>
      </c>
      <c r="B73" s="1" t="s">
        <v>9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1"/>
    </row>
    <row r="74" spans="1:11" x14ac:dyDescent="0.25">
      <c r="A74" s="1">
        <v>60</v>
      </c>
      <c r="B74" s="14" t="s">
        <v>14</v>
      </c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5">
      <c r="A75" s="1">
        <v>61</v>
      </c>
      <c r="B75" s="1" t="s">
        <v>6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1"/>
    </row>
    <row r="76" spans="1:11" ht="15" customHeight="1" x14ac:dyDescent="0.25">
      <c r="A76" s="1">
        <v>62</v>
      </c>
      <c r="B76" s="1" t="s">
        <v>7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1"/>
    </row>
    <row r="77" spans="1:11" x14ac:dyDescent="0.25">
      <c r="A77" s="1">
        <v>63</v>
      </c>
      <c r="B77" s="1" t="s">
        <v>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1"/>
    </row>
    <row r="78" spans="1:11" ht="21" customHeight="1" x14ac:dyDescent="0.25">
      <c r="A78" s="1">
        <v>64</v>
      </c>
      <c r="B78" s="1" t="s">
        <v>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1"/>
    </row>
    <row r="79" spans="1:11" x14ac:dyDescent="0.25">
      <c r="A79" s="1">
        <v>65</v>
      </c>
      <c r="B79" s="14" t="s">
        <v>26</v>
      </c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36.75" customHeight="1" x14ac:dyDescent="0.25">
      <c r="A80" s="14">
        <v>66</v>
      </c>
      <c r="B80" s="14" t="s">
        <v>21</v>
      </c>
      <c r="C80" s="16">
        <f t="shared" ref="C80:J80" si="32">SUM(C82:C85)</f>
        <v>920381</v>
      </c>
      <c r="D80" s="16">
        <f t="shared" si="32"/>
        <v>151008</v>
      </c>
      <c r="E80" s="16">
        <f t="shared" si="32"/>
        <v>152963</v>
      </c>
      <c r="F80" s="16">
        <f t="shared" si="32"/>
        <v>155437</v>
      </c>
      <c r="G80" s="16">
        <f t="shared" si="32"/>
        <v>157391.70000000001</v>
      </c>
      <c r="H80" s="16">
        <f t="shared" si="32"/>
        <v>155616</v>
      </c>
      <c r="I80" s="16">
        <f t="shared" si="32"/>
        <v>148354</v>
      </c>
      <c r="J80" s="16">
        <f t="shared" si="32"/>
        <v>1384</v>
      </c>
      <c r="K80" s="14"/>
    </row>
    <row r="81" spans="1:11" ht="15.75" customHeight="1" x14ac:dyDescent="0.25">
      <c r="A81" s="14"/>
      <c r="B81" s="14"/>
      <c r="C81" s="16"/>
      <c r="D81" s="16"/>
      <c r="E81" s="16"/>
      <c r="F81" s="16"/>
      <c r="G81" s="16"/>
      <c r="H81" s="16"/>
      <c r="I81" s="16"/>
      <c r="J81" s="16"/>
      <c r="K81" s="14"/>
    </row>
    <row r="82" spans="1:11" x14ac:dyDescent="0.25">
      <c r="A82" s="1">
        <v>67</v>
      </c>
      <c r="B82" s="1" t="s">
        <v>6</v>
      </c>
      <c r="C82" s="2">
        <f>C88+C101+C96+C108+C113+C119+C124+C129+C135</f>
        <v>15083</v>
      </c>
      <c r="D82" s="2">
        <f t="shared" ref="D82:J82" si="33">D88+D101+D96+D108+D113+D119+D124+D129+D135</f>
        <v>1947</v>
      </c>
      <c r="E82" s="2">
        <f t="shared" si="33"/>
        <v>2290</v>
      </c>
      <c r="F82" s="2">
        <f t="shared" si="33"/>
        <v>2362</v>
      </c>
      <c r="G82" s="2">
        <f>G88+G101+G96+G108+G113+G119+G124+G129+G135</f>
        <v>2358</v>
      </c>
      <c r="H82" s="2">
        <f>H88+H101+H96+H108+H113+H119+H124+H129+H135</f>
        <v>2371</v>
      </c>
      <c r="I82" s="2">
        <f t="shared" si="33"/>
        <v>2371</v>
      </c>
      <c r="J82" s="2">
        <f t="shared" si="33"/>
        <v>1384</v>
      </c>
      <c r="K82" s="1"/>
    </row>
    <row r="83" spans="1:11" ht="15.75" customHeight="1" x14ac:dyDescent="0.25">
      <c r="A83" s="1">
        <v>68</v>
      </c>
      <c r="B83" s="1" t="s">
        <v>7</v>
      </c>
      <c r="C83" s="2">
        <f>C90+C102+C97+C109+C114+C120+C125+C130+C136</f>
        <v>250733</v>
      </c>
      <c r="D83" s="2">
        <f t="shared" ref="D83:J83" si="34">D90+D102+D97+D109+D114+D120+D125+D130+D136</f>
        <v>40244</v>
      </c>
      <c r="E83" s="2">
        <f t="shared" si="34"/>
        <v>36108</v>
      </c>
      <c r="F83" s="2">
        <f t="shared" si="34"/>
        <v>44043</v>
      </c>
      <c r="G83" s="2">
        <f t="shared" si="34"/>
        <v>43634.7</v>
      </c>
      <c r="H83" s="2">
        <f t="shared" si="34"/>
        <v>43446</v>
      </c>
      <c r="I83" s="2">
        <f t="shared" si="34"/>
        <v>43430</v>
      </c>
      <c r="J83" s="2">
        <f t="shared" si="34"/>
        <v>0</v>
      </c>
      <c r="K83" s="1"/>
    </row>
    <row r="84" spans="1:11" x14ac:dyDescent="0.25">
      <c r="A84" s="1">
        <v>69</v>
      </c>
      <c r="B84" s="1" t="s">
        <v>8</v>
      </c>
      <c r="C84" s="2">
        <f>C91+C98+C103+C110+C115+C121+C126+C131+C137</f>
        <v>654565</v>
      </c>
      <c r="D84" s="2">
        <f t="shared" ref="D84:J84" si="35">D91+D98+D103+D110+D115+D121+D126+D131+D137</f>
        <v>108817</v>
      </c>
      <c r="E84" s="2">
        <f t="shared" si="35"/>
        <v>114565</v>
      </c>
      <c r="F84" s="2">
        <f t="shared" si="35"/>
        <v>109032</v>
      </c>
      <c r="G84" s="5">
        <f t="shared" si="35"/>
        <v>111399</v>
      </c>
      <c r="H84" s="2">
        <f t="shared" si="35"/>
        <v>109799</v>
      </c>
      <c r="I84" s="2">
        <f t="shared" si="35"/>
        <v>102553</v>
      </c>
      <c r="J84" s="2">
        <f t="shared" si="35"/>
        <v>0</v>
      </c>
      <c r="K84" s="1"/>
    </row>
    <row r="85" spans="1:11" ht="30.75" customHeight="1" x14ac:dyDescent="0.25">
      <c r="A85" s="1">
        <v>70</v>
      </c>
      <c r="B85" s="1" t="s">
        <v>9</v>
      </c>
      <c r="C85" s="2">
        <f>C92+C99+C104+C111+C116+C122+C127+C132+C138</f>
        <v>0</v>
      </c>
      <c r="D85" s="2">
        <f t="shared" ref="D85:J85" si="36">D92+D99+D104+D111+D116+D122+D127+D132+D138</f>
        <v>0</v>
      </c>
      <c r="E85" s="2">
        <f t="shared" si="36"/>
        <v>0</v>
      </c>
      <c r="F85" s="2">
        <f t="shared" si="36"/>
        <v>0</v>
      </c>
      <c r="G85" s="2">
        <f t="shared" si="36"/>
        <v>0</v>
      </c>
      <c r="H85" s="2">
        <f t="shared" si="36"/>
        <v>0</v>
      </c>
      <c r="I85" s="2">
        <f t="shared" si="36"/>
        <v>0</v>
      </c>
      <c r="J85" s="2">
        <f t="shared" si="36"/>
        <v>0</v>
      </c>
      <c r="K85" s="1"/>
    </row>
    <row r="86" spans="1:11" ht="267.75" customHeight="1" x14ac:dyDescent="0.25">
      <c r="A86" s="14">
        <v>71</v>
      </c>
      <c r="B86" s="10" t="s">
        <v>45</v>
      </c>
      <c r="C86" s="16">
        <f>SUM(C88:C92)</f>
        <v>820</v>
      </c>
      <c r="D86" s="16">
        <f t="shared" ref="D86:J86" si="37">SUM(D88:D92)</f>
        <v>118</v>
      </c>
      <c r="E86" s="16">
        <f t="shared" si="37"/>
        <v>120</v>
      </c>
      <c r="F86" s="16">
        <f t="shared" si="37"/>
        <v>124</v>
      </c>
      <c r="G86" s="16">
        <f t="shared" si="37"/>
        <v>100</v>
      </c>
      <c r="H86" s="16">
        <f t="shared" si="37"/>
        <v>129</v>
      </c>
      <c r="I86" s="16">
        <f t="shared" si="37"/>
        <v>129</v>
      </c>
      <c r="J86" s="16">
        <f t="shared" si="37"/>
        <v>100</v>
      </c>
      <c r="K86" s="14" t="s">
        <v>33</v>
      </c>
    </row>
    <row r="87" spans="1:11" ht="27.75" customHeight="1" x14ac:dyDescent="0.25">
      <c r="A87" s="14"/>
      <c r="B87" s="1" t="s">
        <v>27</v>
      </c>
      <c r="C87" s="16"/>
      <c r="D87" s="16"/>
      <c r="E87" s="16"/>
      <c r="F87" s="16"/>
      <c r="G87" s="16"/>
      <c r="H87" s="16"/>
      <c r="I87" s="16"/>
      <c r="J87" s="16"/>
      <c r="K87" s="14"/>
    </row>
    <row r="88" spans="1:11" x14ac:dyDescent="0.25">
      <c r="A88" s="14">
        <v>72</v>
      </c>
      <c r="B88" s="14" t="s">
        <v>6</v>
      </c>
      <c r="C88" s="16">
        <f>SUM(D88:J89)</f>
        <v>820</v>
      </c>
      <c r="D88" s="16">
        <v>118</v>
      </c>
      <c r="E88" s="16">
        <v>120</v>
      </c>
      <c r="F88" s="16">
        <v>124</v>
      </c>
      <c r="G88" s="16">
        <v>100</v>
      </c>
      <c r="H88" s="16">
        <v>129</v>
      </c>
      <c r="I88" s="16">
        <v>129</v>
      </c>
      <c r="J88" s="16">
        <v>100</v>
      </c>
      <c r="K88" s="14"/>
    </row>
    <row r="89" spans="1:11" ht="15" customHeight="1" x14ac:dyDescent="0.25">
      <c r="A89" s="14"/>
      <c r="B89" s="14"/>
      <c r="C89" s="16"/>
      <c r="D89" s="16"/>
      <c r="E89" s="16"/>
      <c r="F89" s="16"/>
      <c r="G89" s="16"/>
      <c r="H89" s="16"/>
      <c r="I89" s="16"/>
      <c r="J89" s="16"/>
      <c r="K89" s="14"/>
    </row>
    <row r="90" spans="1:11" ht="18" customHeight="1" x14ac:dyDescent="0.25">
      <c r="A90" s="1">
        <v>73</v>
      </c>
      <c r="B90" s="1" t="s">
        <v>7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1"/>
    </row>
    <row r="91" spans="1:11" x14ac:dyDescent="0.25">
      <c r="A91" s="1">
        <v>74</v>
      </c>
      <c r="B91" s="1" t="s">
        <v>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1"/>
    </row>
    <row r="92" spans="1:11" ht="16.5" customHeight="1" x14ac:dyDescent="0.25">
      <c r="A92" s="1">
        <v>75</v>
      </c>
      <c r="B92" s="1" t="s">
        <v>9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1"/>
    </row>
    <row r="93" spans="1:11" ht="27.75" customHeight="1" x14ac:dyDescent="0.25">
      <c r="A93" s="14">
        <v>76</v>
      </c>
      <c r="B93" s="10" t="s">
        <v>28</v>
      </c>
      <c r="C93" s="16">
        <f>SUM(C96:C99)</f>
        <v>456</v>
      </c>
      <c r="D93" s="16">
        <f t="shared" ref="D93:J93" si="38">SUM(D96:D99)</f>
        <v>27</v>
      </c>
      <c r="E93" s="16">
        <f t="shared" si="38"/>
        <v>67</v>
      </c>
      <c r="F93" s="16">
        <f t="shared" si="38"/>
        <v>70</v>
      </c>
      <c r="G93" s="16">
        <f t="shared" si="38"/>
        <v>70</v>
      </c>
      <c r="H93" s="16">
        <f t="shared" si="38"/>
        <v>74</v>
      </c>
      <c r="I93" s="16">
        <f t="shared" si="38"/>
        <v>74</v>
      </c>
      <c r="J93" s="16">
        <f t="shared" si="38"/>
        <v>74</v>
      </c>
      <c r="K93" s="14" t="s">
        <v>34</v>
      </c>
    </row>
    <row r="94" spans="1:11" ht="77.25" customHeight="1" x14ac:dyDescent="0.25">
      <c r="A94" s="14"/>
      <c r="B94" s="1" t="s">
        <v>29</v>
      </c>
      <c r="C94" s="16"/>
      <c r="D94" s="16"/>
      <c r="E94" s="16"/>
      <c r="F94" s="16"/>
      <c r="G94" s="16"/>
      <c r="H94" s="16"/>
      <c r="I94" s="16"/>
      <c r="J94" s="16"/>
      <c r="K94" s="14"/>
    </row>
    <row r="95" spans="1:11" x14ac:dyDescent="0.25">
      <c r="A95" s="14"/>
      <c r="B95" s="1" t="s">
        <v>30</v>
      </c>
      <c r="C95" s="16"/>
      <c r="D95" s="16"/>
      <c r="E95" s="16"/>
      <c r="F95" s="16"/>
      <c r="G95" s="16"/>
      <c r="H95" s="16"/>
      <c r="I95" s="16"/>
      <c r="J95" s="16"/>
      <c r="K95" s="14"/>
    </row>
    <row r="96" spans="1:11" x14ac:dyDescent="0.25">
      <c r="A96" s="1">
        <v>77</v>
      </c>
      <c r="B96" s="1" t="s">
        <v>6</v>
      </c>
      <c r="C96" s="2">
        <v>456</v>
      </c>
      <c r="D96" s="2">
        <v>27</v>
      </c>
      <c r="E96" s="2">
        <v>67</v>
      </c>
      <c r="F96" s="2">
        <v>70</v>
      </c>
      <c r="G96" s="2">
        <v>70</v>
      </c>
      <c r="H96" s="2">
        <v>74</v>
      </c>
      <c r="I96" s="2">
        <v>74</v>
      </c>
      <c r="J96" s="2">
        <v>74</v>
      </c>
      <c r="K96" s="1"/>
    </row>
    <row r="97" spans="1:11" ht="14.25" customHeight="1" x14ac:dyDescent="0.25">
      <c r="A97" s="1">
        <v>78</v>
      </c>
      <c r="B97" s="1" t="s">
        <v>7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1"/>
    </row>
    <row r="98" spans="1:11" x14ac:dyDescent="0.25">
      <c r="A98" s="1">
        <v>79</v>
      </c>
      <c r="B98" s="1" t="s">
        <v>8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1"/>
    </row>
    <row r="99" spans="1:11" ht="15" customHeight="1" x14ac:dyDescent="0.25">
      <c r="A99" s="1">
        <v>80</v>
      </c>
      <c r="B99" s="1" t="s">
        <v>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1"/>
    </row>
    <row r="100" spans="1:11" ht="102" customHeight="1" x14ac:dyDescent="0.25">
      <c r="A100" s="1">
        <v>81</v>
      </c>
      <c r="B100" s="10" t="s">
        <v>49</v>
      </c>
      <c r="C100" s="2">
        <f>SUM(C101:C104)</f>
        <v>6261</v>
      </c>
      <c r="D100" s="2">
        <f t="shared" ref="D100:J100" si="39">SUM(D101:D104)</f>
        <v>630</v>
      </c>
      <c r="E100" s="2">
        <f t="shared" si="39"/>
        <v>941</v>
      </c>
      <c r="F100" s="2">
        <f t="shared" si="39"/>
        <v>1000</v>
      </c>
      <c r="G100" s="2">
        <f t="shared" si="39"/>
        <v>1000</v>
      </c>
      <c r="H100" s="2">
        <f t="shared" si="39"/>
        <v>1000</v>
      </c>
      <c r="I100" s="2">
        <f t="shared" si="39"/>
        <v>1000</v>
      </c>
      <c r="J100" s="2">
        <f t="shared" si="39"/>
        <v>690</v>
      </c>
      <c r="K100" s="1" t="s">
        <v>35</v>
      </c>
    </row>
    <row r="101" spans="1:11" x14ac:dyDescent="0.25">
      <c r="A101" s="1">
        <v>82</v>
      </c>
      <c r="B101" s="1" t="s">
        <v>6</v>
      </c>
      <c r="C101" s="2">
        <v>6261</v>
      </c>
      <c r="D101" s="2">
        <v>630</v>
      </c>
      <c r="E101" s="2">
        <v>941</v>
      </c>
      <c r="F101" s="2">
        <v>1000</v>
      </c>
      <c r="G101" s="2">
        <v>1000</v>
      </c>
      <c r="H101" s="2">
        <v>1000</v>
      </c>
      <c r="I101" s="2">
        <v>1000</v>
      </c>
      <c r="J101" s="2">
        <v>690</v>
      </c>
      <c r="K101" s="1"/>
    </row>
    <row r="102" spans="1:11" ht="17.25" customHeight="1" x14ac:dyDescent="0.25">
      <c r="A102" s="1">
        <v>83</v>
      </c>
      <c r="B102" s="1" t="s">
        <v>7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"/>
    </row>
    <row r="103" spans="1:11" x14ac:dyDescent="0.25">
      <c r="A103" s="1">
        <v>84</v>
      </c>
      <c r="B103" s="1" t="s">
        <v>8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"/>
    </row>
    <row r="104" spans="1:11" ht="15.75" customHeight="1" x14ac:dyDescent="0.25">
      <c r="A104" s="1">
        <v>85</v>
      </c>
      <c r="B104" s="1" t="s">
        <v>9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"/>
    </row>
    <row r="105" spans="1:11" ht="114" customHeight="1" x14ac:dyDescent="0.25">
      <c r="A105" s="14">
        <v>86</v>
      </c>
      <c r="B105" s="15" t="s">
        <v>50</v>
      </c>
      <c r="C105" s="16">
        <f>SUM(C108:C111)</f>
        <v>5470</v>
      </c>
      <c r="D105" s="16">
        <f t="shared" ref="D105:J105" si="40">SUM(D108:D111)</f>
        <v>396</v>
      </c>
      <c r="E105" s="16">
        <f t="shared" si="40"/>
        <v>362</v>
      </c>
      <c r="F105" s="16">
        <f t="shared" si="40"/>
        <v>1068</v>
      </c>
      <c r="G105" s="16">
        <f t="shared" si="40"/>
        <v>1088</v>
      </c>
      <c r="H105" s="16">
        <f t="shared" si="40"/>
        <v>1068</v>
      </c>
      <c r="I105" s="16">
        <f t="shared" si="40"/>
        <v>1068</v>
      </c>
      <c r="J105" s="16">
        <f t="shared" si="40"/>
        <v>420</v>
      </c>
      <c r="K105" s="14" t="s">
        <v>36</v>
      </c>
    </row>
    <row r="106" spans="1:11" ht="164.25" customHeight="1" x14ac:dyDescent="0.25">
      <c r="A106" s="14"/>
      <c r="B106" s="21"/>
      <c r="C106" s="16"/>
      <c r="D106" s="16"/>
      <c r="E106" s="16"/>
      <c r="F106" s="16"/>
      <c r="G106" s="16"/>
      <c r="H106" s="16"/>
      <c r="I106" s="16"/>
      <c r="J106" s="16"/>
      <c r="K106" s="14"/>
    </row>
    <row r="107" spans="1:11" x14ac:dyDescent="0.25">
      <c r="A107" s="14"/>
      <c r="B107" s="1" t="s">
        <v>30</v>
      </c>
      <c r="C107" s="16"/>
      <c r="D107" s="16"/>
      <c r="E107" s="16"/>
      <c r="F107" s="16"/>
      <c r="G107" s="16"/>
      <c r="H107" s="16"/>
      <c r="I107" s="16"/>
      <c r="J107" s="16"/>
      <c r="K107" s="14"/>
    </row>
    <row r="108" spans="1:11" x14ac:dyDescent="0.25">
      <c r="A108" s="1">
        <v>87</v>
      </c>
      <c r="B108" s="1" t="s">
        <v>6</v>
      </c>
      <c r="C108" s="2">
        <f>SUM(D108:J108)</f>
        <v>5470</v>
      </c>
      <c r="D108" s="2">
        <v>396</v>
      </c>
      <c r="E108" s="2">
        <v>362</v>
      </c>
      <c r="F108" s="2">
        <v>1068</v>
      </c>
      <c r="G108" s="2">
        <v>1088</v>
      </c>
      <c r="H108" s="2">
        <v>1068</v>
      </c>
      <c r="I108" s="2">
        <v>1068</v>
      </c>
      <c r="J108" s="2">
        <v>420</v>
      </c>
      <c r="K108" s="1"/>
    </row>
    <row r="109" spans="1:11" ht="14.25" customHeight="1" x14ac:dyDescent="0.25">
      <c r="A109" s="1">
        <v>88</v>
      </c>
      <c r="B109" s="1" t="s">
        <v>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1"/>
    </row>
    <row r="110" spans="1:11" x14ac:dyDescent="0.25">
      <c r="A110" s="1">
        <v>89</v>
      </c>
      <c r="B110" s="1" t="s">
        <v>8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1"/>
    </row>
    <row r="111" spans="1:11" ht="18" customHeight="1" x14ac:dyDescent="0.25">
      <c r="A111" s="1">
        <v>90</v>
      </c>
      <c r="B111" s="1" t="s">
        <v>9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"/>
    </row>
    <row r="112" spans="1:11" ht="77.25" customHeight="1" x14ac:dyDescent="0.25">
      <c r="A112" s="1">
        <v>91</v>
      </c>
      <c r="B112" s="10" t="s">
        <v>51</v>
      </c>
      <c r="C112" s="2">
        <f>SUM(C113:C116)</f>
        <v>1276</v>
      </c>
      <c r="D112" s="2">
        <f t="shared" ref="D112:J112" si="41">SUM(D113:D116)</f>
        <v>576</v>
      </c>
      <c r="E112" s="2">
        <f t="shared" si="41"/>
        <v>700</v>
      </c>
      <c r="F112" s="2">
        <f t="shared" si="41"/>
        <v>0</v>
      </c>
      <c r="G112" s="2">
        <f t="shared" si="41"/>
        <v>0</v>
      </c>
      <c r="H112" s="2">
        <f t="shared" si="41"/>
        <v>0</v>
      </c>
      <c r="I112" s="2">
        <f t="shared" si="41"/>
        <v>0</v>
      </c>
      <c r="J112" s="2">
        <f t="shared" si="41"/>
        <v>0</v>
      </c>
      <c r="K112" s="1" t="s">
        <v>37</v>
      </c>
    </row>
    <row r="113" spans="1:11" x14ac:dyDescent="0.25">
      <c r="A113" s="1">
        <v>92</v>
      </c>
      <c r="B113" s="1" t="s">
        <v>6</v>
      </c>
      <c r="C113" s="2">
        <v>1276</v>
      </c>
      <c r="D113" s="2">
        <v>576</v>
      </c>
      <c r="E113" s="2">
        <v>700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"/>
    </row>
    <row r="114" spans="1:11" ht="16.5" customHeight="1" x14ac:dyDescent="0.25">
      <c r="A114" s="1">
        <v>93</v>
      </c>
      <c r="B114" s="1" t="s">
        <v>7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"/>
    </row>
    <row r="115" spans="1:11" x14ac:dyDescent="0.25">
      <c r="A115" s="1">
        <v>94</v>
      </c>
      <c r="B115" s="1" t="s">
        <v>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"/>
    </row>
    <row r="116" spans="1:11" ht="16.5" customHeight="1" x14ac:dyDescent="0.25">
      <c r="A116" s="1">
        <v>95</v>
      </c>
      <c r="B116" s="1" t="s">
        <v>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"/>
    </row>
    <row r="117" spans="1:11" ht="78" customHeight="1" x14ac:dyDescent="0.25">
      <c r="A117" s="14">
        <v>96</v>
      </c>
      <c r="B117" s="10" t="s">
        <v>52</v>
      </c>
      <c r="C117" s="16">
        <f>SUM(C119:C122)</f>
        <v>100</v>
      </c>
      <c r="D117" s="16">
        <f>SUM(D119:D122)</f>
        <v>100</v>
      </c>
      <c r="E117" s="16">
        <f t="shared" ref="E117:J117" si="42">SUM(E119:E122)</f>
        <v>0</v>
      </c>
      <c r="F117" s="16">
        <f t="shared" si="42"/>
        <v>0</v>
      </c>
      <c r="G117" s="16">
        <f t="shared" si="42"/>
        <v>0</v>
      </c>
      <c r="H117" s="16">
        <f t="shared" si="42"/>
        <v>0</v>
      </c>
      <c r="I117" s="16">
        <f t="shared" si="42"/>
        <v>0</v>
      </c>
      <c r="J117" s="16">
        <f t="shared" si="42"/>
        <v>0</v>
      </c>
      <c r="K117" s="14" t="s">
        <v>38</v>
      </c>
    </row>
    <row r="118" spans="1:11" ht="21" customHeight="1" x14ac:dyDescent="0.25">
      <c r="A118" s="14"/>
      <c r="B118" s="1" t="s">
        <v>30</v>
      </c>
      <c r="C118" s="16"/>
      <c r="D118" s="16"/>
      <c r="E118" s="16"/>
      <c r="F118" s="16"/>
      <c r="G118" s="16"/>
      <c r="H118" s="16"/>
      <c r="I118" s="16"/>
      <c r="J118" s="16"/>
      <c r="K118" s="14"/>
    </row>
    <row r="119" spans="1:11" x14ac:dyDescent="0.25">
      <c r="A119" s="1">
        <v>97</v>
      </c>
      <c r="B119" s="1" t="s">
        <v>6</v>
      </c>
      <c r="C119" s="2">
        <v>100</v>
      </c>
      <c r="D119" s="2">
        <v>100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"/>
    </row>
    <row r="120" spans="1:11" ht="17.25" customHeight="1" x14ac:dyDescent="0.25">
      <c r="A120" s="1">
        <v>98</v>
      </c>
      <c r="B120" s="1" t="s">
        <v>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1"/>
    </row>
    <row r="121" spans="1:11" x14ac:dyDescent="0.25">
      <c r="A121" s="1">
        <v>99</v>
      </c>
      <c r="B121" s="1" t="s">
        <v>8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1"/>
    </row>
    <row r="122" spans="1:11" ht="18.75" customHeight="1" x14ac:dyDescent="0.25">
      <c r="A122" s="1">
        <v>100</v>
      </c>
      <c r="B122" s="1" t="s">
        <v>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1"/>
    </row>
    <row r="123" spans="1:11" ht="192.75" customHeight="1" x14ac:dyDescent="0.25">
      <c r="A123" s="1">
        <v>101</v>
      </c>
      <c r="B123" s="10" t="s">
        <v>53</v>
      </c>
      <c r="C123" s="8">
        <f>SUM(C124:C127)</f>
        <v>117378</v>
      </c>
      <c r="D123" s="8">
        <f t="shared" ref="D123:J123" si="43">SUM(D124:D127)</f>
        <v>22102</v>
      </c>
      <c r="E123" s="8">
        <f t="shared" si="43"/>
        <v>22513</v>
      </c>
      <c r="F123" s="8">
        <f t="shared" si="43"/>
        <v>19207</v>
      </c>
      <c r="G123" s="8">
        <f>SUM(G124:G127)</f>
        <v>19924</v>
      </c>
      <c r="H123" s="8">
        <f t="shared" si="43"/>
        <v>18324</v>
      </c>
      <c r="I123" s="8">
        <f>SUM(I124:I127)</f>
        <v>16908</v>
      </c>
      <c r="J123" s="8">
        <f t="shared" si="43"/>
        <v>0</v>
      </c>
      <c r="K123" s="1" t="s">
        <v>39</v>
      </c>
    </row>
    <row r="124" spans="1:11" ht="18.75" customHeight="1" x14ac:dyDescent="0.25">
      <c r="A124" s="1">
        <v>102</v>
      </c>
      <c r="B124" s="1" t="s">
        <v>6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1"/>
    </row>
    <row r="125" spans="1:11" ht="18.75" customHeight="1" x14ac:dyDescent="0.25">
      <c r="A125" s="1">
        <v>103</v>
      </c>
      <c r="B125" s="1" t="s">
        <v>7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"/>
    </row>
    <row r="126" spans="1:11" x14ac:dyDescent="0.25">
      <c r="A126" s="1">
        <v>104</v>
      </c>
      <c r="B126" s="1" t="s">
        <v>8</v>
      </c>
      <c r="C126" s="7">
        <v>117378</v>
      </c>
      <c r="D126" s="7">
        <v>22102</v>
      </c>
      <c r="E126" s="7">
        <v>22513</v>
      </c>
      <c r="F126" s="7">
        <v>19207</v>
      </c>
      <c r="G126" s="7">
        <v>19924</v>
      </c>
      <c r="H126" s="7">
        <v>18324</v>
      </c>
      <c r="I126" s="7">
        <v>16908</v>
      </c>
      <c r="J126" s="7">
        <v>0</v>
      </c>
      <c r="K126" s="1"/>
    </row>
    <row r="127" spans="1:11" ht="15" customHeight="1" x14ac:dyDescent="0.25">
      <c r="A127" s="1">
        <v>105</v>
      </c>
      <c r="B127" s="1" t="s">
        <v>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1"/>
    </row>
    <row r="128" spans="1:11" ht="15" customHeight="1" x14ac:dyDescent="0.25">
      <c r="A128" s="1">
        <v>106</v>
      </c>
      <c r="B128" s="10" t="s">
        <v>54</v>
      </c>
      <c r="C128" s="7">
        <f>SUM(C129:C132)</f>
        <v>787920</v>
      </c>
      <c r="D128" s="7">
        <f t="shared" ref="D128:J128" si="44">SUM(D129:D132)</f>
        <v>126959</v>
      </c>
      <c r="E128" s="7">
        <f t="shared" si="44"/>
        <v>128160</v>
      </c>
      <c r="F128" s="7">
        <f t="shared" si="44"/>
        <v>133868</v>
      </c>
      <c r="G128" s="7">
        <f>SUM(G129:G132)</f>
        <v>135109.70000000001</v>
      </c>
      <c r="H128" s="7">
        <f t="shared" si="44"/>
        <v>134921</v>
      </c>
      <c r="I128" s="7">
        <f t="shared" si="44"/>
        <v>129075</v>
      </c>
      <c r="J128" s="7">
        <f t="shared" si="44"/>
        <v>0</v>
      </c>
      <c r="K128" s="1" t="s">
        <v>40</v>
      </c>
    </row>
    <row r="129" spans="1:11" x14ac:dyDescent="0.25">
      <c r="A129" s="1">
        <v>107</v>
      </c>
      <c r="B129" s="1" t="s">
        <v>6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1"/>
    </row>
    <row r="130" spans="1:11" ht="16.5" customHeight="1" x14ac:dyDescent="0.25">
      <c r="A130" s="1">
        <v>108</v>
      </c>
      <c r="B130" s="1" t="s">
        <v>7</v>
      </c>
      <c r="C130" s="7">
        <v>250733</v>
      </c>
      <c r="D130" s="7">
        <v>40244</v>
      </c>
      <c r="E130" s="7">
        <v>36108</v>
      </c>
      <c r="F130" s="7">
        <v>44043</v>
      </c>
      <c r="G130" s="7">
        <v>43634.7</v>
      </c>
      <c r="H130" s="7">
        <v>43446</v>
      </c>
      <c r="I130" s="7">
        <v>43430</v>
      </c>
      <c r="J130" s="7">
        <v>0</v>
      </c>
      <c r="K130" s="1"/>
    </row>
    <row r="131" spans="1:11" x14ac:dyDescent="0.25">
      <c r="A131" s="1">
        <v>109</v>
      </c>
      <c r="B131" s="1" t="s">
        <v>8</v>
      </c>
      <c r="C131" s="7">
        <v>537187</v>
      </c>
      <c r="D131" s="7">
        <v>86715</v>
      </c>
      <c r="E131" s="7">
        <v>92052</v>
      </c>
      <c r="F131" s="7">
        <v>89825</v>
      </c>
      <c r="G131" s="7">
        <v>91475</v>
      </c>
      <c r="H131" s="7">
        <v>91475</v>
      </c>
      <c r="I131" s="7">
        <v>85645</v>
      </c>
      <c r="J131" s="7">
        <v>0</v>
      </c>
      <c r="K131" s="1"/>
    </row>
    <row r="132" spans="1:11" x14ac:dyDescent="0.25">
      <c r="A132" s="1">
        <v>110</v>
      </c>
      <c r="B132" s="1" t="s">
        <v>41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1"/>
    </row>
    <row r="133" spans="1:11" x14ac:dyDescent="0.25">
      <c r="A133" s="14">
        <v>111</v>
      </c>
      <c r="B133" s="10" t="s">
        <v>42</v>
      </c>
      <c r="C133" s="13">
        <f>SUM(C135:C138)</f>
        <v>700</v>
      </c>
      <c r="D133" s="13">
        <f t="shared" ref="D133:J133" si="45">SUM(D135:D138)</f>
        <v>100</v>
      </c>
      <c r="E133" s="13">
        <f>SUM(E135:E138)</f>
        <v>100</v>
      </c>
      <c r="F133" s="13">
        <f t="shared" si="45"/>
        <v>100</v>
      </c>
      <c r="G133" s="13">
        <f t="shared" si="45"/>
        <v>100</v>
      </c>
      <c r="H133" s="13">
        <f t="shared" si="45"/>
        <v>100</v>
      </c>
      <c r="I133" s="13">
        <f t="shared" si="45"/>
        <v>100</v>
      </c>
      <c r="J133" s="13">
        <f t="shared" si="45"/>
        <v>100</v>
      </c>
      <c r="K133" s="14" t="s">
        <v>44</v>
      </c>
    </row>
    <row r="134" spans="1:11" ht="66" customHeight="1" x14ac:dyDescent="0.25">
      <c r="A134" s="14"/>
      <c r="B134" s="1" t="s">
        <v>43</v>
      </c>
      <c r="C134" s="13"/>
      <c r="D134" s="13"/>
      <c r="E134" s="13"/>
      <c r="F134" s="13"/>
      <c r="G134" s="13"/>
      <c r="H134" s="13"/>
      <c r="I134" s="13"/>
      <c r="J134" s="13"/>
      <c r="K134" s="14"/>
    </row>
    <row r="135" spans="1:11" x14ac:dyDescent="0.25">
      <c r="A135" s="1">
        <v>112</v>
      </c>
      <c r="B135" s="1" t="s">
        <v>6</v>
      </c>
      <c r="C135" s="7">
        <v>700</v>
      </c>
      <c r="D135" s="7">
        <v>100</v>
      </c>
      <c r="E135" s="7">
        <v>100</v>
      </c>
      <c r="F135" s="7">
        <v>100</v>
      </c>
      <c r="G135" s="7">
        <v>100</v>
      </c>
      <c r="H135" s="7">
        <v>100</v>
      </c>
      <c r="I135" s="7">
        <v>100</v>
      </c>
      <c r="J135" s="7">
        <v>100</v>
      </c>
      <c r="K135" s="1"/>
    </row>
    <row r="136" spans="1:11" ht="14.25" customHeight="1" x14ac:dyDescent="0.25">
      <c r="A136" s="1">
        <v>113</v>
      </c>
      <c r="B136" s="1" t="s">
        <v>7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"/>
    </row>
    <row r="137" spans="1:11" x14ac:dyDescent="0.25">
      <c r="A137" s="1">
        <v>114</v>
      </c>
      <c r="B137" s="1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1"/>
    </row>
    <row r="138" spans="1:11" x14ac:dyDescent="0.25">
      <c r="A138" s="1">
        <v>115</v>
      </c>
      <c r="B138" s="1" t="s">
        <v>9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1"/>
    </row>
  </sheetData>
  <mergeCells count="112">
    <mergeCell ref="G1:J5"/>
    <mergeCell ref="A7:K7"/>
    <mergeCell ref="A8:A9"/>
    <mergeCell ref="B8:B9"/>
    <mergeCell ref="C8:J8"/>
    <mergeCell ref="K8:K9"/>
    <mergeCell ref="G93:G95"/>
    <mergeCell ref="A68:K68"/>
    <mergeCell ref="B74:K74"/>
    <mergeCell ref="B79:K79"/>
    <mergeCell ref="A80:A81"/>
    <mergeCell ref="G41:G42"/>
    <mergeCell ref="H41:H42"/>
    <mergeCell ref="I41:I42"/>
    <mergeCell ref="J41:J42"/>
    <mergeCell ref="B16:K16"/>
    <mergeCell ref="B22:K22"/>
    <mergeCell ref="B28:K28"/>
    <mergeCell ref="B34:K34"/>
    <mergeCell ref="B40:K40"/>
    <mergeCell ref="A41:A42"/>
    <mergeCell ref="C41:C42"/>
    <mergeCell ref="D41:D42"/>
    <mergeCell ref="E41:E42"/>
    <mergeCell ref="F41:F42"/>
    <mergeCell ref="K41:K42"/>
    <mergeCell ref="B47:K47"/>
    <mergeCell ref="B54:K54"/>
    <mergeCell ref="A55:A56"/>
    <mergeCell ref="C55:C56"/>
    <mergeCell ref="D55:D56"/>
    <mergeCell ref="E55:E56"/>
    <mergeCell ref="F55:F56"/>
    <mergeCell ref="G55:G56"/>
    <mergeCell ref="H55:H56"/>
    <mergeCell ref="E80:E81"/>
    <mergeCell ref="F80:F81"/>
    <mergeCell ref="G80:G81"/>
    <mergeCell ref="I55:I56"/>
    <mergeCell ref="J55:J56"/>
    <mergeCell ref="K55:K56"/>
    <mergeCell ref="B61:K61"/>
    <mergeCell ref="A62:A63"/>
    <mergeCell ref="K62:K63"/>
    <mergeCell ref="A93:A95"/>
    <mergeCell ref="C93:C95"/>
    <mergeCell ref="D93:D95"/>
    <mergeCell ref="E93:E95"/>
    <mergeCell ref="F93:F95"/>
    <mergeCell ref="H86:H87"/>
    <mergeCell ref="I86:I87"/>
    <mergeCell ref="J86:J87"/>
    <mergeCell ref="K86:K87"/>
    <mergeCell ref="A88:A89"/>
    <mergeCell ref="B88:B89"/>
    <mergeCell ref="C88:C89"/>
    <mergeCell ref="D88:D89"/>
    <mergeCell ref="E88:E89"/>
    <mergeCell ref="F88:F89"/>
    <mergeCell ref="A86:A87"/>
    <mergeCell ref="C86:C87"/>
    <mergeCell ref="D86:D87"/>
    <mergeCell ref="E86:E87"/>
    <mergeCell ref="F86:F87"/>
    <mergeCell ref="G86:G87"/>
    <mergeCell ref="A133:A134"/>
    <mergeCell ref="C133:C134"/>
    <mergeCell ref="D133:D134"/>
    <mergeCell ref="E133:E134"/>
    <mergeCell ref="F133:F134"/>
    <mergeCell ref="G133:G134"/>
    <mergeCell ref="H105:H107"/>
    <mergeCell ref="I105:I107"/>
    <mergeCell ref="J105:J107"/>
    <mergeCell ref="A117:A118"/>
    <mergeCell ref="C117:C118"/>
    <mergeCell ref="D117:D118"/>
    <mergeCell ref="E117:E118"/>
    <mergeCell ref="F117:F118"/>
    <mergeCell ref="G117:G118"/>
    <mergeCell ref="A105:A107"/>
    <mergeCell ref="C105:C107"/>
    <mergeCell ref="D105:D107"/>
    <mergeCell ref="E105:E107"/>
    <mergeCell ref="F105:F107"/>
    <mergeCell ref="G105:G107"/>
    <mergeCell ref="B105:B106"/>
    <mergeCell ref="H133:H134"/>
    <mergeCell ref="I133:I134"/>
    <mergeCell ref="J133:J134"/>
    <mergeCell ref="K133:K134"/>
    <mergeCell ref="H117:H118"/>
    <mergeCell ref="I117:I118"/>
    <mergeCell ref="J117:J118"/>
    <mergeCell ref="K117:K118"/>
    <mergeCell ref="K105:K107"/>
    <mergeCell ref="H93:H95"/>
    <mergeCell ref="I93:I95"/>
    <mergeCell ref="J93:J95"/>
    <mergeCell ref="K93:K95"/>
    <mergeCell ref="G88:G89"/>
    <mergeCell ref="H88:H89"/>
    <mergeCell ref="I88:I89"/>
    <mergeCell ref="J88:J89"/>
    <mergeCell ref="K88:K89"/>
    <mergeCell ref="H80:H81"/>
    <mergeCell ref="I80:I81"/>
    <mergeCell ref="J80:J81"/>
    <mergeCell ref="K80:K81"/>
    <mergeCell ref="B80:B81"/>
    <mergeCell ref="C80:C81"/>
    <mergeCell ref="D80:D81"/>
  </mergeCells>
  <pageMargins left="0.31496062992125984" right="0.31496062992125984" top="0.74803149606299213" bottom="0.35433070866141736" header="0.31496062992125984" footer="0.31496062992125984"/>
  <pageSetup paperSize="9" firstPageNumber="5" orientation="landscape" useFirstPageNumber="1" r:id="rId1"/>
  <headerFooter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2018-01-18T05:40:11Z</dcterms:modified>
</cp:coreProperties>
</file>